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990" activeTab="10"/>
  </bookViews>
  <sheets>
    <sheet name="收支预算总表1" sheetId="4" r:id="rId1"/>
    <sheet name="支出预算分类汇总表(按支出功能分类)2" sheetId="5" r:id="rId2"/>
    <sheet name="支出预算总表(经济分类)3" sheetId="6" r:id="rId3"/>
    <sheet name="支出预算明细表4" sheetId="7" r:id="rId4"/>
    <sheet name="项目支出明细表5" sheetId="8" r:id="rId5"/>
    <sheet name="一般公共预算支出明细表6" sheetId="9" r:id="rId6"/>
    <sheet name="财政拨款支出明细表7" sheetId="10" r:id="rId7"/>
    <sheet name="政府性基金支出明细表8" sheetId="11" r:id="rId8"/>
    <sheet name="政府采购预算表9" sheetId="12" r:id="rId9"/>
    <sheet name="“三公”经费支出预算表10" sheetId="14" r:id="rId10"/>
    <sheet name="重点项目预算的绩效目标表" sheetId="15" r:id="rId11"/>
  </sheets>
  <definedNames>
    <definedName name="_xlnm.Print_Area" localSheetId="9">“三公”经费支出预算表10!$A$1:$K$10</definedName>
    <definedName name="_xlnm.Print_Area" localSheetId="6">财政拨款支出明细表7!$A$1:$AY$25</definedName>
    <definedName name="_xlnm.Print_Area" localSheetId="0">收支预算总表1!$A$1:$N$21</definedName>
    <definedName name="_xlnm.Print_Area" localSheetId="4">项目支出明细表5!$A$1:$R$17</definedName>
    <definedName name="_xlnm.Print_Area" localSheetId="5">一般公共预算支出明细表6!$A$1:$AY$25</definedName>
    <definedName name="_xlnm.Print_Area" localSheetId="8">政府采购预算表9!$A$1:$U$14</definedName>
    <definedName name="_xlnm.Print_Area" localSheetId="7">政府性基金支出明细表8!$A$1:$BD$8</definedName>
    <definedName name="_xlnm.Print_Area" localSheetId="1">'支出预算分类汇总表(按支出功能分类)2'!$A$1:$O$41</definedName>
    <definedName name="_xlnm.Print_Area" localSheetId="3">支出预算明细表4!$A$1:$BD$26</definedName>
    <definedName name="_xlnm.Print_Area" localSheetId="2">'支出预算总表(经济分类)3'!$A$1:$R$40</definedName>
    <definedName name="_xlnm.Print_Titles" localSheetId="9">“三公”经费支出预算表10!$1:$5</definedName>
    <definedName name="_xlnm.Print_Titles" localSheetId="6">财政拨款支出明细表7!$1:$8</definedName>
    <definedName name="_xlnm.Print_Titles" localSheetId="0">收支预算总表1!$1:$8</definedName>
    <definedName name="_xlnm.Print_Titles" localSheetId="4">项目支出明细表5!$1:$7</definedName>
    <definedName name="_xlnm.Print_Titles" localSheetId="5">一般公共预算支出明细表6!$1:$8</definedName>
    <definedName name="_xlnm.Print_Titles" localSheetId="8">政府采购预算表9!$1:$7</definedName>
    <definedName name="_xlnm.Print_Titles" localSheetId="7">政府性基金支出明细表8!$1:$8</definedName>
    <definedName name="_xlnm.Print_Titles" localSheetId="1">'支出预算分类汇总表(按支出功能分类)2'!$1:$6</definedName>
    <definedName name="_xlnm.Print_Titles" localSheetId="3">支出预算明细表4!$1:$8</definedName>
    <definedName name="_xlnm.Print_Titles" localSheetId="2">'支出预算总表(经济分类)3'!$1:$7</definedName>
  </definedNames>
  <calcPr calcId="144525" iterate="1" iterateCount="100" iterateDelta="0.001"/>
</workbook>
</file>

<file path=xl/sharedStrings.xml><?xml version="1.0" encoding="utf-8"?>
<sst xmlns="http://schemas.openxmlformats.org/spreadsheetml/2006/main" count="1285" uniqueCount="312">
  <si>
    <t>预算01表</t>
  </si>
  <si>
    <t xml:space="preserve"> 收  支  预  算  总  表</t>
  </si>
  <si>
    <t>单位名称 ：中国共产主义青年团驻马店市委员会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</si>
  <si>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</si>
  <si>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</si>
  <si>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</si>
  <si>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</si>
  <si>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</si>
  <si>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</si>
  <si>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2020年预算</t>
  </si>
  <si>
    <t>合计</t>
  </si>
  <si>
    <t>一般公共预算收入</t>
  </si>
  <si>
    <t>上级转移支付</t>
  </si>
  <si>
    <t>政府性基金收入</t>
  </si>
  <si>
    <t>财政专户收入</t>
  </si>
  <si>
    <t>其他各项收入</t>
  </si>
  <si>
    <t>小计</t>
  </si>
  <si>
    <t>财政拨款</t>
  </si>
  <si>
    <t>纳入一般预算管理的行政事业性收费收入</t>
  </si>
  <si>
    <t>专项收入</t>
  </si>
  <si>
    <t>国有资源（资产）有偿使用收入</t>
  </si>
  <si>
    <t>其他一般公共预算收入</t>
  </si>
  <si>
    <t>一、一般公共预算收入</t>
  </si>
  <si>
    <t>一、基本支出</t>
  </si>
  <si>
    <t xml:space="preserve">  其中:财政拨款</t>
  </si>
  <si>
    <t xml:space="preserve">  1、工资福利支出</t>
  </si>
  <si>
    <t xml:space="preserve">       纳入一般预算管理的行政事业性收费收入</t>
  </si>
  <si>
    <t xml:space="preserve">  2、商品服务支出</t>
  </si>
  <si>
    <t xml:space="preserve">       专项收入</t>
  </si>
  <si>
    <t xml:space="preserve">  3、对个人和家庭的补助</t>
  </si>
  <si>
    <t xml:space="preserve">       国有资源有偿使用收入</t>
  </si>
  <si>
    <t>二、项目支出</t>
  </si>
  <si>
    <t xml:space="preserve">       其他一般公共预算</t>
  </si>
  <si>
    <t xml:space="preserve">  1、一般性项目支出</t>
  </si>
  <si>
    <t>二、上级转移支付</t>
  </si>
  <si>
    <t xml:space="preserve">  2、重点项目支出</t>
  </si>
  <si>
    <t>三、政府性基金收入</t>
  </si>
  <si>
    <t>四、财政专户收入</t>
  </si>
  <si>
    <t>五、其他各项收入</t>
  </si>
  <si>
    <t>本  年  收  入  合  计</t>
  </si>
  <si>
    <t>本  年  支  出  合  计</t>
  </si>
  <si>
    <t>预算02表</t>
  </si>
  <si>
    <t>支出预算分类汇总表(按支出功能分类）</t>
  </si>
  <si>
    <t>科目编码</t>
  </si>
  <si>
    <t>科目名称</t>
  </si>
  <si>
    <t>总计</t>
  </si>
  <si>
    <t>类</t>
  </si>
  <si>
    <t>款</t>
  </si>
  <si>
    <t>项</t>
  </si>
  <si>
    <t>**</t>
  </si>
  <si>
    <t>201</t>
  </si>
  <si>
    <t>一般公共服务支出</t>
  </si>
  <si>
    <t>29</t>
  </si>
  <si>
    <t xml:space="preserve">  群众团体事务</t>
  </si>
  <si>
    <t>01</t>
  </si>
  <si>
    <t xml:space="preserve">    行政运行（群众团体事务）</t>
  </si>
  <si>
    <t xml:space="preserve">  201</t>
  </si>
  <si>
    <t xml:space="preserve">  29</t>
  </si>
  <si>
    <t xml:space="preserve">  01</t>
  </si>
  <si>
    <t xml:space="preserve">      中国共产主义青年团驻马店市委员会</t>
  </si>
  <si>
    <t>02</t>
  </si>
  <si>
    <t xml:space="preserve">    一般行政管理事务（群众团体事务）</t>
  </si>
  <si>
    <t xml:space="preserve">  02</t>
  </si>
  <si>
    <t>50</t>
  </si>
  <si>
    <t xml:space="preserve">    事业运行（群众团体事务）</t>
  </si>
  <si>
    <t xml:space="preserve">  50</t>
  </si>
  <si>
    <t xml:space="preserve">      驻马店市希望工程办公室</t>
  </si>
  <si>
    <t>208</t>
  </si>
  <si>
    <t>社会保障和就业支出</t>
  </si>
  <si>
    <t>05</t>
  </si>
  <si>
    <t xml:space="preserve">  行政事业单位养老支出</t>
  </si>
  <si>
    <t xml:space="preserve">    机关事业单位基本养老保险缴费支出</t>
  </si>
  <si>
    <t xml:space="preserve">  208</t>
  </si>
  <si>
    <t xml:space="preserve">  05</t>
  </si>
  <si>
    <t>99</t>
  </si>
  <si>
    <t xml:space="preserve">  其他社会保障和就业支出</t>
  </si>
  <si>
    <t xml:space="preserve">    其他社会保障和就业支出</t>
  </si>
  <si>
    <t xml:space="preserve">  99</t>
  </si>
  <si>
    <t>210</t>
  </si>
  <si>
    <t>卫生健康支出</t>
  </si>
  <si>
    <t>04</t>
  </si>
  <si>
    <t xml:space="preserve">  公共卫生</t>
  </si>
  <si>
    <t>09</t>
  </si>
  <si>
    <t xml:space="preserve">    重大公共卫生服务</t>
  </si>
  <si>
    <t xml:space="preserve">  210</t>
  </si>
  <si>
    <t xml:space="preserve">  04</t>
  </si>
  <si>
    <t xml:space="preserve">  09</t>
  </si>
  <si>
    <t>11</t>
  </si>
  <si>
    <t xml:space="preserve">  行政事业单位医疗</t>
  </si>
  <si>
    <t xml:space="preserve">    行政单位医疗</t>
  </si>
  <si>
    <t xml:space="preserve">  11</t>
  </si>
  <si>
    <t xml:space="preserve">    事业单位医疗</t>
  </si>
  <si>
    <t>03</t>
  </si>
  <si>
    <t xml:space="preserve">    公务员医疗补助</t>
  </si>
  <si>
    <t xml:space="preserve">  03</t>
  </si>
  <si>
    <t>221</t>
  </si>
  <si>
    <t>住房保障支出</t>
  </si>
  <si>
    <t xml:space="preserve">  住房改革支出</t>
  </si>
  <si>
    <t xml:space="preserve">    住房公积金</t>
  </si>
  <si>
    <t xml:space="preserve">  221</t>
  </si>
  <si>
    <t>预算03表</t>
  </si>
  <si>
    <t>支 出 预 算 汇 总 表(按支出经济分类)</t>
  </si>
  <si>
    <t>单位:元</t>
  </si>
  <si>
    <t>部门预算经济分类</t>
  </si>
  <si>
    <t>政府预算经济分类</t>
  </si>
  <si>
    <t>单位编码(名称)</t>
  </si>
  <si>
    <t>政府性基金预算</t>
  </si>
  <si>
    <t>纳入预算管理的行政事业性收费</t>
  </si>
  <si>
    <t>国有资产资源有偿使用收入</t>
  </si>
  <si>
    <t>138</t>
  </si>
  <si>
    <t xml:space="preserve">  138001</t>
  </si>
  <si>
    <t>301</t>
  </si>
  <si>
    <t>基本工资</t>
  </si>
  <si>
    <t>501</t>
  </si>
  <si>
    <t>工资奖金津补贴</t>
  </si>
  <si>
    <t xml:space="preserve">    中国共产主义青年团驻马店市委员会</t>
  </si>
  <si>
    <t>津贴补贴</t>
  </si>
  <si>
    <t>奖金</t>
  </si>
  <si>
    <t>08</t>
  </si>
  <si>
    <t>机关事业单位基本养老保险缴费</t>
  </si>
  <si>
    <t>社会保障缴费</t>
  </si>
  <si>
    <t>公务员医疗补助缴费</t>
  </si>
  <si>
    <t>12</t>
  </si>
  <si>
    <t>其他社会保障缴费</t>
  </si>
  <si>
    <t>13</t>
  </si>
  <si>
    <t>住房公积金</t>
  </si>
  <si>
    <t>302</t>
  </si>
  <si>
    <t>办公费</t>
  </si>
  <si>
    <t>502</t>
  </si>
  <si>
    <t>办公经费</t>
  </si>
  <si>
    <t>印刷费</t>
  </si>
  <si>
    <t>差旅费</t>
  </si>
  <si>
    <t>15</t>
  </si>
  <si>
    <t>会议费</t>
  </si>
  <si>
    <t>28</t>
  </si>
  <si>
    <t>工会经费</t>
  </si>
  <si>
    <t>福利费</t>
  </si>
  <si>
    <t>31</t>
  </si>
  <si>
    <t>公务用车运行维护费</t>
  </si>
  <si>
    <t>39</t>
  </si>
  <si>
    <t>其他交通费用</t>
  </si>
  <si>
    <t>其他商品和服务支出</t>
  </si>
  <si>
    <t>399</t>
  </si>
  <si>
    <t>其他支出</t>
  </si>
  <si>
    <t>599</t>
  </si>
  <si>
    <t xml:space="preserve">  138002</t>
  </si>
  <si>
    <t>505</t>
  </si>
  <si>
    <t xml:space="preserve">工资福利支出 </t>
  </si>
  <si>
    <t xml:space="preserve">    驻马店市希望工程办公室</t>
  </si>
  <si>
    <t>07</t>
  </si>
  <si>
    <t>绩效工资</t>
  </si>
  <si>
    <t>商品和服务支出</t>
  </si>
  <si>
    <t>预算04表</t>
  </si>
  <si>
    <t>支出预算分类汇总表</t>
  </si>
  <si>
    <t>功能科目</t>
  </si>
  <si>
    <t>单位代码</t>
  </si>
  <si>
    <t>单位（科目名称）</t>
  </si>
  <si>
    <t>总  计</t>
  </si>
  <si>
    <t>基      本      支      出</t>
  </si>
  <si>
    <t>项目支出</t>
  </si>
  <si>
    <t>基本支出合计</t>
  </si>
  <si>
    <t>工资福利支出</t>
  </si>
  <si>
    <t>对个人和家庭的补助</t>
  </si>
  <si>
    <t>项目支出合计</t>
  </si>
  <si>
    <t>重点性项目支出</t>
  </si>
  <si>
    <t>合  计</t>
  </si>
  <si>
    <t>其他工资福利支出</t>
  </si>
  <si>
    <t>离休费</t>
  </si>
  <si>
    <t>退休费</t>
  </si>
  <si>
    <t>生活补助</t>
  </si>
  <si>
    <t>救济费</t>
  </si>
  <si>
    <t>助学金</t>
  </si>
  <si>
    <t>其他对个人和家庭的补助支出</t>
  </si>
  <si>
    <t>一般公用经费</t>
  </si>
  <si>
    <t>车辆燃修费</t>
  </si>
  <si>
    <t>职工福利费</t>
  </si>
  <si>
    <t>公务交通补贴</t>
  </si>
  <si>
    <t>``</t>
  </si>
  <si>
    <t>采暖补贴</t>
  </si>
  <si>
    <t>精神文明奖</t>
  </si>
  <si>
    <t>平时考核奖</t>
  </si>
  <si>
    <t>一次性奖金</t>
  </si>
  <si>
    <t>目标考核奖</t>
  </si>
  <si>
    <t>全国文明城市奖</t>
  </si>
  <si>
    <t>养老保险</t>
  </si>
  <si>
    <t>医疗保险</t>
  </si>
  <si>
    <t>公务员医疗</t>
  </si>
  <si>
    <t>大病救助</t>
  </si>
  <si>
    <t>失业保险</t>
  </si>
  <si>
    <t>工伤保险</t>
  </si>
  <si>
    <t>个人部分</t>
  </si>
  <si>
    <t>公用部分</t>
  </si>
  <si>
    <t>健康休养费</t>
  </si>
  <si>
    <t xml:space="preserve"> 精神文明奖</t>
  </si>
  <si>
    <t>平时健康休养费</t>
  </si>
  <si>
    <t xml:space="preserve">  公用部分</t>
  </si>
  <si>
    <t xml:space="preserve"> 健康休养费</t>
  </si>
  <si>
    <t xml:space="preserve">  采暖补贴</t>
  </si>
  <si>
    <t>平时健康
休养费</t>
  </si>
  <si>
    <t>全国文明
城市奖</t>
  </si>
  <si>
    <t>遗属补助</t>
  </si>
  <si>
    <t>劳改劳教人员伙食费</t>
  </si>
  <si>
    <t xml:space="preserve">小计 </t>
  </si>
  <si>
    <t>福利救助机构收养费及救助支出</t>
  </si>
  <si>
    <t>其他救济费</t>
  </si>
  <si>
    <t>中国共产主义青年团驻马店市委员会</t>
  </si>
  <si>
    <t xml:space="preserve">  中国共产主义青年团驻马店市委员会</t>
  </si>
  <si>
    <t xml:space="preserve">    138001</t>
  </si>
  <si>
    <t xml:space="preserve">  驻马店市希望工程办公室</t>
  </si>
  <si>
    <t xml:space="preserve">    138002</t>
  </si>
  <si>
    <t>预算05表</t>
  </si>
  <si>
    <t>项目支出预算表</t>
  </si>
  <si>
    <t>项目名称</t>
  </si>
  <si>
    <t>政府采购否</t>
  </si>
  <si>
    <t>资     金     来     源</t>
  </si>
  <si>
    <t>大学生志愿者生活补贴</t>
  </si>
  <si>
    <t>否</t>
  </si>
  <si>
    <t>驻马店市第二次少代会</t>
  </si>
  <si>
    <t>共青团和青少年经费</t>
  </si>
  <si>
    <t>是</t>
  </si>
  <si>
    <t>驻马店市学生联合会经费</t>
  </si>
  <si>
    <t>驻马店市青年联合会经费</t>
  </si>
  <si>
    <t>预防青少年违法犯罪经费</t>
  </si>
  <si>
    <t>提前下达2020年重大传染病防控经费</t>
  </si>
  <si>
    <t>预算06表</t>
  </si>
  <si>
    <t>一般公共预算支出明细表</t>
  </si>
  <si>
    <t>一般性项目支出</t>
  </si>
  <si>
    <t>预算07表</t>
  </si>
  <si>
    <t>财政拨款支出明细表</t>
  </si>
  <si>
    <t>采取补贴</t>
  </si>
  <si>
    <t xml:space="preserve">  采取补贴</t>
  </si>
  <si>
    <t>预算08表</t>
  </si>
  <si>
    <t>政府性基金支出明细表</t>
  </si>
  <si>
    <t>预算09表</t>
  </si>
  <si>
    <t>政府采购预算表</t>
  </si>
  <si>
    <t>项              目</t>
  </si>
  <si>
    <t>规格要求</t>
  </si>
  <si>
    <t xml:space="preserve">数量 </t>
  </si>
  <si>
    <t>计量单位</t>
  </si>
  <si>
    <t>需求时间</t>
  </si>
  <si>
    <t>采购项目</t>
  </si>
  <si>
    <t>采购目录</t>
  </si>
  <si>
    <t>印刷服务</t>
  </si>
  <si>
    <t>批</t>
  </si>
  <si>
    <t>本</t>
  </si>
  <si>
    <t>预算10表</t>
  </si>
  <si>
    <t>一般公共预算“三公经费”支出预算表</t>
  </si>
  <si>
    <t>功能科目编码</t>
  </si>
  <si>
    <t>单位名称（项目）</t>
  </si>
  <si>
    <t>单位性质</t>
  </si>
  <si>
    <t>三公经费</t>
  </si>
  <si>
    <t>公务接待费</t>
  </si>
  <si>
    <t>因公出国（境）费</t>
  </si>
  <si>
    <t>公务用车购置费</t>
  </si>
  <si>
    <t xml:space="preserve">    </t>
  </si>
  <si>
    <t xml:space="preserve">    车辆燃修费</t>
  </si>
  <si>
    <t>行政单位</t>
  </si>
  <si>
    <t xml:space="preserve">    一般公用经费</t>
  </si>
  <si>
    <t>重点项目预算的绩效目标表</t>
  </si>
  <si>
    <t>（2020年度）</t>
  </si>
  <si>
    <t>填报单位：     共青团驻马店市委                                                                                        单位：元</t>
  </si>
  <si>
    <t>青年联合会工作经费</t>
  </si>
  <si>
    <t>主管部门</t>
  </si>
  <si>
    <t>单位名称：共青团驻马店市委</t>
  </si>
  <si>
    <t>项目资金           （万元）</t>
  </si>
  <si>
    <t>实施期资金总额：</t>
  </si>
  <si>
    <t>年度资金总额：7.2</t>
  </si>
  <si>
    <t xml:space="preserve">        其中：财政拨款  </t>
  </si>
  <si>
    <t xml:space="preserve">      其中：财政拨款</t>
  </si>
  <si>
    <t xml:space="preserve">              其他资金</t>
  </si>
  <si>
    <t xml:space="preserve">            其他资金</t>
  </si>
  <si>
    <t>绩                    效                       目                        标</t>
  </si>
  <si>
    <t>实施期目标</t>
  </si>
  <si>
    <t>年度目标</t>
  </si>
  <si>
    <t xml:space="preserve">目标1: 积极开展各类针对各级团干部的培训 。                                                             目标2：指导青年开展健康有益的文化、教育、体育活动。                                                               目标3：围绕中心，服务大局，为推动驻马店高质量跨越性发展  贡献青春力量。                                                                      ...                                     
                          </t>
  </si>
  <si>
    <t xml:space="preserve">目标1: 积极开展各类针对各级团干部的培训 。                                                             目标2：指导青年开展健康有益的文化、教育、体育活动。                                                               目标3：围绕中心，服务大局，为推动驻马店高质量跨越性发展  贡献青春力量。                                                                      ...             </t>
  </si>
  <si>
    <t>绩                    效                       指                        标</t>
  </si>
  <si>
    <t>一级指标</t>
  </si>
  <si>
    <t>二级指标</t>
  </si>
  <si>
    <t>三级指标</t>
  </si>
  <si>
    <t>指标值</t>
  </si>
  <si>
    <t>产出指标</t>
  </si>
  <si>
    <t>数量指标</t>
  </si>
  <si>
    <t>指标1：</t>
  </si>
  <si>
    <t>绩效目标与产出目标一致</t>
  </si>
  <si>
    <t>指标2：</t>
  </si>
  <si>
    <t>举办培训班1次，培训学员100人次</t>
  </si>
  <si>
    <t>...</t>
  </si>
  <si>
    <t>举办会议1次</t>
  </si>
  <si>
    <t>质量指标</t>
  </si>
  <si>
    <t>培训合格率100％</t>
  </si>
  <si>
    <t>时效指标</t>
  </si>
  <si>
    <t>项目产出时效达到绩效目标控制</t>
  </si>
  <si>
    <t>2020年12月前完成培训、会议</t>
  </si>
  <si>
    <t>成本指标</t>
  </si>
  <si>
    <t>效益指标</t>
  </si>
  <si>
    <t>经济效益    指标</t>
  </si>
  <si>
    <t>组织和带领团员青年在全市经济建设中发挥生力军和突击队作用</t>
  </si>
  <si>
    <t>经济效益</t>
  </si>
  <si>
    <t>社会效益     指标</t>
  </si>
  <si>
    <t>丰富青年生活</t>
  </si>
  <si>
    <t>社会效益</t>
  </si>
  <si>
    <t>生态效益    指标</t>
  </si>
  <si>
    <t>保障青年合法权益</t>
  </si>
  <si>
    <t>环境效益</t>
  </si>
  <si>
    <t xml:space="preserve">可持续影响  指标    </t>
  </si>
  <si>
    <t>积极推动青年工作蓬勃发展</t>
  </si>
  <si>
    <t>可持续影响效益</t>
  </si>
  <si>
    <t>满意度指标</t>
  </si>
  <si>
    <t>服务对象    满意度指标</t>
  </si>
  <si>
    <t>各项工作得到广大青年好评</t>
  </si>
  <si>
    <t>服务对象满意度指标</t>
  </si>
</sst>
</file>

<file path=xl/styles.xml><?xml version="1.0" encoding="utf-8"?>
<styleSheet xmlns="http://schemas.openxmlformats.org/spreadsheetml/2006/main">
  <numFmts count="13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177" formatCode="00"/>
    <numFmt numFmtId="178" formatCode="0000"/>
    <numFmt numFmtId="179" formatCode="#,##0_);[Red]\(#,##0\)"/>
    <numFmt numFmtId="180" formatCode="#,##0.0_);[Red]\(#,##0.0\)"/>
    <numFmt numFmtId="181" formatCode="* #,##0.00;* \-#,##0.00;* &quot;&quot;??;@"/>
    <numFmt numFmtId="182" formatCode="#,##0_ "/>
    <numFmt numFmtId="183" formatCode="* #,##0.0;* \-#,##0.0;* &quot;&quot;??;@"/>
    <numFmt numFmtId="184" formatCode="0.00_);[Red]\(0.00\)"/>
  </numFmts>
  <fonts count="27">
    <font>
      <sz val="12"/>
      <name val="宋体"/>
      <charset val="134"/>
    </font>
    <font>
      <b/>
      <sz val="1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20"/>
      <name val="宋体"/>
      <charset val="134"/>
    </font>
    <font>
      <sz val="10"/>
      <name val="Times New Roman"/>
      <charset val="134"/>
    </font>
    <font>
      <sz val="16"/>
      <name val="宋体"/>
      <charset val="134"/>
    </font>
    <font>
      <sz val="11"/>
      <color indexed="62"/>
      <name val="宋体"/>
      <charset val="134"/>
    </font>
    <font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theme="1"/>
      <name val="宋体"/>
      <charset val="134"/>
      <scheme val="minor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sz val="11"/>
      <color indexed="8"/>
      <name val="宋体"/>
      <charset val="134"/>
    </font>
    <font>
      <sz val="11"/>
      <color indexed="20"/>
      <name val="宋体"/>
      <charset val="134"/>
    </font>
    <font>
      <b/>
      <sz val="11"/>
      <color indexed="8"/>
      <name val="宋体"/>
      <charset val="134"/>
    </font>
    <font>
      <sz val="11"/>
      <color indexed="10"/>
      <name val="宋体"/>
      <charset val="134"/>
    </font>
    <font>
      <b/>
      <sz val="13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sz val="11"/>
      <color indexed="17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6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8">
    <xf numFmtId="0" fontId="0" fillId="0" borderId="0">
      <alignment vertical="center"/>
    </xf>
    <xf numFmtId="0" fontId="3" fillId="0" borderId="0"/>
    <xf numFmtId="42" fontId="1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7" fillId="4" borderId="16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3" fillId="0" borderId="0"/>
    <xf numFmtId="0" fontId="20" fillId="0" borderId="0" applyNumberFormat="0" applyFill="0" applyBorder="0" applyAlignment="0" applyProtection="0">
      <alignment vertical="center"/>
    </xf>
    <xf numFmtId="0" fontId="3" fillId="11" borderId="21" applyNumberFormat="0" applyFont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" fillId="0" borderId="0"/>
    <xf numFmtId="0" fontId="11" fillId="0" borderId="0" applyNumberFormat="0" applyFill="0" applyBorder="0" applyAlignment="0" applyProtection="0">
      <alignment vertical="center"/>
    </xf>
    <xf numFmtId="0" fontId="3" fillId="0" borderId="0"/>
    <xf numFmtId="0" fontId="9" fillId="0" borderId="0" applyNumberFormat="0" applyFill="0" applyBorder="0" applyAlignment="0" applyProtection="0">
      <alignment vertical="center"/>
    </xf>
    <xf numFmtId="0" fontId="3" fillId="0" borderId="0"/>
    <xf numFmtId="0" fontId="12" fillId="0" borderId="17" applyNumberFormat="0" applyFill="0" applyAlignment="0" applyProtection="0">
      <alignment vertical="center"/>
    </xf>
    <xf numFmtId="0" fontId="17" fillId="0" borderId="19" applyNumberFormat="0" applyFill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2" fillId="19" borderId="22" applyNumberFormat="0" applyAlignment="0" applyProtection="0">
      <alignment vertical="center"/>
    </xf>
    <xf numFmtId="0" fontId="23" fillId="19" borderId="16" applyNumberFormat="0" applyAlignment="0" applyProtection="0">
      <alignment vertical="center"/>
    </xf>
    <xf numFmtId="0" fontId="24" fillId="20" borderId="23" applyNumberFormat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25" fillId="0" borderId="24" applyNumberFormat="0" applyFill="0" applyAlignment="0" applyProtection="0">
      <alignment vertical="center"/>
    </xf>
    <xf numFmtId="0" fontId="15" fillId="0" borderId="18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3" fillId="0" borderId="0"/>
    <xf numFmtId="0" fontId="13" fillId="2" borderId="0" applyNumberFormat="0" applyBorder="0" applyAlignment="0" applyProtection="0">
      <alignment vertical="center"/>
    </xf>
    <xf numFmtId="0" fontId="3" fillId="0" borderId="0"/>
    <xf numFmtId="0" fontId="13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3" fillId="0" borderId="0"/>
    <xf numFmtId="0" fontId="13" fillId="24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0" fillId="0" borderId="0"/>
  </cellStyleXfs>
  <cellXfs count="263">
    <xf numFmtId="0" fontId="0" fillId="0" borderId="0" xfId="0">
      <alignment vertical="center"/>
    </xf>
    <xf numFmtId="0" fontId="1" fillId="0" borderId="0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0" fillId="0" borderId="2" xfId="0" applyNumberFormat="1" applyFont="1" applyFill="1" applyBorder="1" applyAlignment="1">
      <alignment horizontal="center" vertical="center" wrapText="1"/>
    </xf>
    <xf numFmtId="0" fontId="0" fillId="0" borderId="3" xfId="0" applyNumberFormat="1" applyFill="1" applyBorder="1" applyAlignment="1">
      <alignment vertical="center" wrapText="1"/>
    </xf>
    <xf numFmtId="0" fontId="0" fillId="0" borderId="3" xfId="0" applyNumberFormat="1" applyFont="1" applyFill="1" applyBorder="1" applyAlignment="1">
      <alignment vertical="center" wrapText="1"/>
    </xf>
    <xf numFmtId="0" fontId="0" fillId="0" borderId="1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0" fontId="0" fillId="0" borderId="3" xfId="0" applyFill="1" applyBorder="1" applyAlignment="1">
      <alignment horizontal="center" vertical="center"/>
    </xf>
    <xf numFmtId="0" fontId="0" fillId="0" borderId="4" xfId="0" applyNumberFormat="1" applyFont="1" applyFill="1" applyBorder="1" applyAlignment="1">
      <alignment horizontal="center" vertical="center" wrapText="1"/>
    </xf>
    <xf numFmtId="0" fontId="0" fillId="0" borderId="5" xfId="0" applyNumberFormat="1" applyFill="1" applyBorder="1" applyAlignment="1">
      <alignment horizontal="left" vertical="center" wrapText="1"/>
    </xf>
    <xf numFmtId="0" fontId="0" fillId="0" borderId="6" xfId="0" applyNumberFormat="1" applyFont="1" applyFill="1" applyBorder="1" applyAlignment="1">
      <alignment horizontal="left" vertical="center" wrapText="1"/>
    </xf>
    <xf numFmtId="0" fontId="0" fillId="0" borderId="7" xfId="0" applyNumberFormat="1" applyFont="1" applyFill="1" applyBorder="1" applyAlignment="1">
      <alignment horizontal="left" vertical="center" wrapText="1"/>
    </xf>
    <xf numFmtId="0" fontId="0" fillId="0" borderId="6" xfId="0" applyNumberFormat="1" applyFill="1" applyBorder="1" applyAlignment="1">
      <alignment horizontal="left" vertical="center" wrapText="1"/>
    </xf>
    <xf numFmtId="0" fontId="0" fillId="0" borderId="8" xfId="0" applyNumberFormat="1" applyFont="1" applyFill="1" applyBorder="1" applyAlignment="1">
      <alignment horizontal="left" vertical="center" wrapText="1"/>
    </xf>
    <xf numFmtId="0" fontId="0" fillId="0" borderId="9" xfId="0" applyNumberFormat="1" applyFont="1" applyFill="1" applyBorder="1" applyAlignment="1">
      <alignment horizontal="left" vertical="center" wrapText="1"/>
    </xf>
    <xf numFmtId="0" fontId="0" fillId="0" borderId="10" xfId="0" applyNumberFormat="1" applyFont="1" applyFill="1" applyBorder="1" applyAlignment="1">
      <alignment horizontal="left" vertical="center" wrapText="1"/>
    </xf>
    <xf numFmtId="0" fontId="0" fillId="0" borderId="11" xfId="0" applyNumberFormat="1" applyFont="1" applyFill="1" applyBorder="1" applyAlignment="1">
      <alignment horizontal="left" vertical="center" wrapText="1"/>
    </xf>
    <xf numFmtId="0" fontId="0" fillId="0" borderId="0" xfId="0" applyNumberFormat="1" applyFont="1" applyFill="1" applyBorder="1" applyAlignment="1">
      <alignment horizontal="left" vertical="center" wrapText="1"/>
    </xf>
    <xf numFmtId="0" fontId="0" fillId="0" borderId="12" xfId="0" applyNumberFormat="1" applyFill="1" applyBorder="1" applyAlignment="1">
      <alignment horizontal="center" vertical="center" wrapText="1"/>
    </xf>
    <xf numFmtId="0" fontId="0" fillId="0" borderId="13" xfId="0" applyNumberFormat="1" applyFill="1" applyBorder="1" applyAlignment="1">
      <alignment horizontal="center" vertical="center" wrapText="1"/>
    </xf>
    <xf numFmtId="0" fontId="0" fillId="0" borderId="3" xfId="0" applyNumberFormat="1" applyFont="1" applyFill="1" applyBorder="1" applyAlignment="1">
      <alignment horizontal="center" vertical="center" textRotation="255" wrapText="1"/>
    </xf>
    <xf numFmtId="0" fontId="0" fillId="0" borderId="1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center" vertical="center"/>
    </xf>
    <xf numFmtId="0" fontId="0" fillId="0" borderId="3" xfId="0" applyNumberFormat="1" applyFont="1" applyFill="1" applyBorder="1" applyAlignment="1">
      <alignment horizontal="left" vertical="center" wrapText="1"/>
    </xf>
    <xf numFmtId="0" fontId="0" fillId="0" borderId="12" xfId="0" applyNumberFormat="1" applyFont="1" applyFill="1" applyBorder="1" applyAlignment="1">
      <alignment horizontal="center" vertical="center" wrapText="1"/>
    </xf>
    <xf numFmtId="0" fontId="0" fillId="0" borderId="13" xfId="0" applyNumberFormat="1" applyFont="1" applyFill="1" applyBorder="1" applyAlignment="1">
      <alignment horizontal="center" vertical="center" wrapText="1"/>
    </xf>
    <xf numFmtId="0" fontId="0" fillId="0" borderId="14" xfId="0" applyNumberFormat="1" applyFont="1" applyFill="1" applyBorder="1" applyAlignment="1">
      <alignment horizontal="center" vertical="center" wrapText="1"/>
    </xf>
    <xf numFmtId="0" fontId="0" fillId="0" borderId="0" xfId="0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0" fillId="0" borderId="14" xfId="0" applyNumberFormat="1" applyFill="1" applyBorder="1" applyAlignment="1">
      <alignment horizontal="center" vertical="center" wrapText="1"/>
    </xf>
    <xf numFmtId="0" fontId="0" fillId="0" borderId="15" xfId="0" applyNumberFormat="1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vertical="center"/>
    </xf>
    <xf numFmtId="0" fontId="2" fillId="0" borderId="3" xfId="0" applyNumberFormat="1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1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49" fontId="2" fillId="0" borderId="3" xfId="0" applyNumberFormat="1" applyFont="1" applyFill="1" applyBorder="1" applyAlignment="1">
      <alignment horizontal="left" vertical="center" wrapText="1"/>
    </xf>
    <xf numFmtId="4" fontId="2" fillId="0" borderId="3" xfId="0" applyNumberFormat="1" applyFont="1" applyFill="1" applyBorder="1" applyAlignment="1">
      <alignment horizontal="right" vertical="center" wrapText="1"/>
    </xf>
    <xf numFmtId="0" fontId="2" fillId="0" borderId="0" xfId="0" applyFont="1" applyAlignment="1">
      <alignment horizontal="center" vertical="center"/>
    </xf>
    <xf numFmtId="0" fontId="3" fillId="0" borderId="0" xfId="13" applyAlignment="1">
      <alignment horizontal="center" vertical="center"/>
    </xf>
    <xf numFmtId="0" fontId="3" fillId="0" borderId="0" xfId="13" applyFont="1" applyFill="1" applyAlignment="1">
      <alignment horizontal="left"/>
    </xf>
    <xf numFmtId="0" fontId="3" fillId="0" borderId="0" xfId="13"/>
    <xf numFmtId="0" fontId="2" fillId="0" borderId="0" xfId="13" applyNumberFormat="1" applyFont="1" applyFill="1" applyAlignment="1" applyProtection="1">
      <alignment vertical="center"/>
    </xf>
    <xf numFmtId="0" fontId="2" fillId="0" borderId="0" xfId="13" applyNumberFormat="1" applyFont="1" applyAlignment="1">
      <alignment horizontal="center" vertical="center" wrapText="1"/>
    </xf>
    <xf numFmtId="176" fontId="2" fillId="0" borderId="0" xfId="13" applyNumberFormat="1" applyFont="1" applyAlignment="1">
      <alignment horizontal="center" vertical="center" wrapText="1"/>
    </xf>
    <xf numFmtId="4" fontId="4" fillId="0" borderId="0" xfId="13" applyNumberFormat="1" applyFont="1" applyFill="1" applyAlignment="1" applyProtection="1">
      <alignment horizontal="center" vertical="center" wrapText="1"/>
    </xf>
    <xf numFmtId="0" fontId="2" fillId="0" borderId="11" xfId="13" applyNumberFormat="1" applyFont="1" applyFill="1" applyBorder="1" applyAlignment="1" applyProtection="1">
      <alignment vertical="center"/>
    </xf>
    <xf numFmtId="0" fontId="2" fillId="2" borderId="11" xfId="13" applyNumberFormat="1" applyFont="1" applyFill="1" applyBorder="1" applyAlignment="1" applyProtection="1">
      <alignment vertical="center"/>
    </xf>
    <xf numFmtId="0" fontId="2" fillId="3" borderId="3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176" fontId="2" fillId="0" borderId="3" xfId="13" applyNumberFormat="1" applyFont="1" applyFill="1" applyBorder="1" applyAlignment="1" applyProtection="1">
      <alignment horizontal="center" vertical="center" wrapText="1"/>
    </xf>
    <xf numFmtId="177" fontId="2" fillId="3" borderId="3" xfId="13" applyNumberFormat="1" applyFont="1" applyFill="1" applyBorder="1" applyAlignment="1" applyProtection="1">
      <alignment horizontal="center" vertical="center" wrapText="1"/>
    </xf>
    <xf numFmtId="178" fontId="2" fillId="3" borderId="3" xfId="13" applyNumberFormat="1" applyFont="1" applyFill="1" applyBorder="1" applyAlignment="1" applyProtection="1">
      <alignment horizontal="center" vertical="center" wrapText="1"/>
    </xf>
    <xf numFmtId="0" fontId="5" fillId="0" borderId="12" xfId="13" applyFont="1" applyFill="1" applyBorder="1" applyAlignment="1">
      <alignment horizontal="center" vertical="center"/>
    </xf>
    <xf numFmtId="0" fontId="2" fillId="0" borderId="12" xfId="13" applyFont="1" applyFill="1" applyBorder="1" applyAlignment="1">
      <alignment horizontal="center" vertical="center"/>
    </xf>
    <xf numFmtId="49" fontId="3" fillId="0" borderId="1" xfId="13" applyNumberFormat="1" applyFont="1" applyFill="1" applyBorder="1" applyAlignment="1" applyProtection="1">
      <alignment horizontal="left" vertical="center"/>
    </xf>
    <xf numFmtId="49" fontId="3" fillId="0" borderId="3" xfId="13" applyNumberFormat="1" applyFont="1" applyFill="1" applyBorder="1" applyAlignment="1" applyProtection="1">
      <alignment horizontal="left" vertical="center"/>
    </xf>
    <xf numFmtId="179" fontId="3" fillId="0" borderId="2" xfId="13" applyNumberFormat="1" applyFont="1" applyFill="1" applyBorder="1" applyAlignment="1" applyProtection="1">
      <alignment horizontal="left" vertical="center"/>
    </xf>
    <xf numFmtId="179" fontId="3" fillId="0" borderId="1" xfId="13" applyNumberFormat="1" applyFont="1" applyFill="1" applyBorder="1" applyAlignment="1" applyProtection="1">
      <alignment horizontal="left" vertical="center"/>
    </xf>
    <xf numFmtId="0" fontId="3" fillId="0" borderId="0" xfId="13" applyFill="1"/>
    <xf numFmtId="180" fontId="2" fillId="0" borderId="0" xfId="13" applyNumberFormat="1" applyFont="1" applyFill="1" applyAlignment="1" applyProtection="1">
      <alignment vertical="center" wrapText="1"/>
    </xf>
    <xf numFmtId="0" fontId="2" fillId="0" borderId="1" xfId="13" applyNumberFormat="1" applyFont="1" applyFill="1" applyBorder="1" applyAlignment="1" applyProtection="1">
      <alignment horizontal="center" vertical="center" wrapText="1"/>
    </xf>
    <xf numFmtId="0" fontId="2" fillId="0" borderId="2" xfId="13" applyNumberFormat="1" applyFont="1" applyFill="1" applyBorder="1" applyAlignment="1" applyProtection="1">
      <alignment horizontal="center" vertical="center" wrapText="1"/>
    </xf>
    <xf numFmtId="0" fontId="2" fillId="0" borderId="10" xfId="13" applyNumberFormat="1" applyFont="1" applyFill="1" applyBorder="1" applyAlignment="1" applyProtection="1">
      <alignment horizontal="center" vertical="center" wrapText="1"/>
    </xf>
    <xf numFmtId="0" fontId="2" fillId="0" borderId="4" xfId="13" applyNumberFormat="1" applyFont="1" applyFill="1" applyBorder="1" applyAlignment="1" applyProtection="1">
      <alignment horizontal="center" vertical="center" wrapText="1"/>
    </xf>
    <xf numFmtId="0" fontId="2" fillId="0" borderId="14" xfId="13" applyNumberFormat="1" applyFont="1" applyFill="1" applyBorder="1" applyAlignment="1" applyProtection="1">
      <alignment horizontal="center" vertical="center" wrapText="1"/>
    </xf>
    <xf numFmtId="49" fontId="3" fillId="0" borderId="14" xfId="13" applyNumberFormat="1" applyFill="1" applyBorder="1" applyAlignment="1">
      <alignment horizontal="center" vertical="center" wrapText="1"/>
    </xf>
    <xf numFmtId="179" fontId="3" fillId="0" borderId="1" xfId="13" applyNumberFormat="1" applyFont="1" applyFill="1" applyBorder="1" applyAlignment="1" applyProtection="1">
      <alignment horizontal="right" vertical="center"/>
    </xf>
    <xf numFmtId="179" fontId="3" fillId="0" borderId="3" xfId="13" applyNumberFormat="1" applyFont="1" applyFill="1" applyBorder="1" applyAlignment="1" applyProtection="1">
      <alignment horizontal="right" vertical="center"/>
    </xf>
    <xf numFmtId="180" fontId="2" fillId="0" borderId="0" xfId="13" applyNumberFormat="1" applyFont="1" applyFill="1" applyAlignment="1" applyProtection="1">
      <alignment horizontal="right" vertical="center"/>
    </xf>
    <xf numFmtId="0" fontId="2" fillId="0" borderId="0" xfId="13" applyNumberFormat="1" applyFont="1" applyAlignment="1">
      <alignment horizontal="right" vertical="center" wrapText="1"/>
    </xf>
    <xf numFmtId="49" fontId="3" fillId="0" borderId="15" xfId="13" applyNumberFormat="1" applyFill="1" applyBorder="1" applyAlignment="1">
      <alignment horizontal="center" vertical="center" wrapText="1"/>
    </xf>
    <xf numFmtId="0" fontId="2" fillId="3" borderId="14" xfId="13" applyNumberFormat="1" applyFont="1" applyFill="1" applyBorder="1" applyAlignment="1" applyProtection="1">
      <alignment horizontal="center" vertical="center" wrapText="1"/>
    </xf>
    <xf numFmtId="49" fontId="3" fillId="0" borderId="3" xfId="13" applyNumberFormat="1" applyFill="1" applyBorder="1" applyAlignment="1">
      <alignment horizontal="center" vertical="center" wrapText="1"/>
    </xf>
    <xf numFmtId="179" fontId="3" fillId="0" borderId="3" xfId="13" applyNumberFormat="1" applyFont="1" applyFill="1" applyBorder="1" applyAlignment="1" applyProtection="1">
      <alignment horizontal="left" vertical="center"/>
    </xf>
    <xf numFmtId="0" fontId="3" fillId="0" borderId="0" xfId="57" applyFont="1" applyFill="1" applyAlignment="1">
      <alignment horizontal="right"/>
    </xf>
    <xf numFmtId="0" fontId="0" fillId="0" borderId="0" xfId="57"/>
    <xf numFmtId="0" fontId="0" fillId="3" borderId="0" xfId="57" applyFill="1"/>
    <xf numFmtId="177" fontId="3" fillId="0" borderId="0" xfId="57" applyNumberFormat="1" applyFont="1" applyFill="1" applyAlignment="1">
      <alignment horizontal="center" vertical="center" wrapText="1"/>
    </xf>
    <xf numFmtId="178" fontId="2" fillId="0" borderId="0" xfId="57" applyNumberFormat="1" applyFont="1" applyFill="1" applyAlignment="1">
      <alignment horizontal="center" vertical="center"/>
    </xf>
    <xf numFmtId="49" fontId="2" fillId="0" borderId="0" xfId="57" applyNumberFormat="1" applyFont="1" applyFill="1" applyAlignment="1">
      <alignment horizontal="right" vertical="center"/>
    </xf>
    <xf numFmtId="0" fontId="2" fillId="0" borderId="0" xfId="57" applyNumberFormat="1" applyFont="1" applyFill="1" applyAlignment="1" applyProtection="1">
      <alignment vertical="center" wrapText="1"/>
    </xf>
    <xf numFmtId="180" fontId="2" fillId="0" borderId="0" xfId="57" applyNumberFormat="1" applyFont="1" applyFill="1" applyAlignment="1">
      <alignment vertical="center"/>
    </xf>
    <xf numFmtId="181" fontId="4" fillId="0" borderId="0" xfId="57" applyNumberFormat="1" applyFont="1" applyFill="1" applyAlignment="1" applyProtection="1">
      <alignment horizontal="centerContinuous" vertical="center"/>
    </xf>
    <xf numFmtId="177" fontId="2" fillId="0" borderId="11" xfId="57" applyNumberFormat="1" applyFont="1" applyFill="1" applyBorder="1" applyAlignment="1">
      <alignment horizontal="left" vertical="center"/>
    </xf>
    <xf numFmtId="177" fontId="2" fillId="2" borderId="11" xfId="57" applyNumberFormat="1" applyFont="1" applyFill="1" applyBorder="1" applyAlignment="1">
      <alignment horizontal="left" vertical="center"/>
    </xf>
    <xf numFmtId="0" fontId="2" fillId="0" borderId="3" xfId="57" applyNumberFormat="1" applyFont="1" applyFill="1" applyBorder="1" applyAlignment="1" applyProtection="1">
      <alignment horizontal="centerContinuous" vertical="center"/>
    </xf>
    <xf numFmtId="0" fontId="2" fillId="0" borderId="4" xfId="57" applyNumberFormat="1" applyFont="1" applyFill="1" applyBorder="1" applyAlignment="1" applyProtection="1">
      <alignment horizontal="center" vertical="center" wrapText="1"/>
    </xf>
    <xf numFmtId="0" fontId="2" fillId="0" borderId="3" xfId="57" applyNumberFormat="1" applyFont="1" applyFill="1" applyBorder="1" applyAlignment="1" applyProtection="1">
      <alignment horizontal="center" vertical="center" wrapText="1"/>
    </xf>
    <xf numFmtId="0" fontId="6" fillId="0" borderId="3" xfId="57" applyNumberFormat="1" applyFont="1" applyFill="1" applyBorder="1" applyAlignment="1" applyProtection="1">
      <alignment horizontal="centerContinuous" vertical="center"/>
    </xf>
    <xf numFmtId="177" fontId="2" fillId="0" borderId="3" xfId="57" applyNumberFormat="1" applyFont="1" applyFill="1" applyBorder="1" applyAlignment="1">
      <alignment horizontal="center" vertical="center"/>
    </xf>
    <xf numFmtId="178" fontId="2" fillId="0" borderId="3" xfId="57" applyNumberFormat="1" applyFont="1" applyFill="1" applyBorder="1" applyAlignment="1">
      <alignment horizontal="center" vertical="center"/>
    </xf>
    <xf numFmtId="0" fontId="2" fillId="0" borderId="3" xfId="57" applyNumberFormat="1" applyFont="1" applyFill="1" applyBorder="1" applyAlignment="1">
      <alignment horizontal="center" vertical="center" wrapText="1"/>
    </xf>
    <xf numFmtId="177" fontId="2" fillId="0" borderId="12" xfId="57" applyNumberFormat="1" applyFont="1" applyBorder="1" applyAlignment="1">
      <alignment horizontal="center" vertical="center"/>
    </xf>
    <xf numFmtId="178" fontId="2" fillId="0" borderId="12" xfId="57" applyNumberFormat="1" applyFont="1" applyFill="1" applyBorder="1" applyAlignment="1">
      <alignment horizontal="center" vertical="center"/>
    </xf>
    <xf numFmtId="0" fontId="2" fillId="0" borderId="12" xfId="57" applyNumberFormat="1" applyFont="1" applyFill="1" applyBorder="1" applyAlignment="1">
      <alignment horizontal="center" vertical="center"/>
    </xf>
    <xf numFmtId="0" fontId="2" fillId="0" borderId="12" xfId="57" applyNumberFormat="1" applyFont="1" applyFill="1" applyBorder="1" applyAlignment="1" applyProtection="1">
      <alignment horizontal="center" vertical="center" wrapText="1"/>
    </xf>
    <xf numFmtId="49" fontId="3" fillId="0" borderId="3" xfId="57" applyNumberFormat="1" applyFont="1" applyFill="1" applyBorder="1" applyAlignment="1" applyProtection="1">
      <alignment horizontal="left" vertical="center"/>
    </xf>
    <xf numFmtId="179" fontId="3" fillId="0" borderId="3" xfId="57" applyNumberFormat="1" applyFont="1" applyFill="1" applyBorder="1" applyAlignment="1" applyProtection="1">
      <alignment horizontal="right" vertical="center"/>
    </xf>
    <xf numFmtId="0" fontId="2" fillId="0" borderId="1" xfId="57" applyNumberFormat="1" applyFont="1" applyFill="1" applyBorder="1" applyAlignment="1">
      <alignment horizontal="center" vertical="center" wrapText="1"/>
    </xf>
    <xf numFmtId="0" fontId="2" fillId="0" borderId="2" xfId="57" applyNumberFormat="1" applyFont="1" applyFill="1" applyBorder="1" applyAlignment="1">
      <alignment horizontal="center" vertical="center" wrapText="1"/>
    </xf>
    <xf numFmtId="0" fontId="2" fillId="0" borderId="4" xfId="57" applyNumberFormat="1" applyFont="1" applyFill="1" applyBorder="1" applyAlignment="1">
      <alignment horizontal="center" vertical="center" wrapText="1"/>
    </xf>
    <xf numFmtId="182" fontId="3" fillId="0" borderId="3" xfId="57" applyNumberFormat="1" applyFont="1" applyFill="1" applyBorder="1" applyAlignment="1" applyProtection="1">
      <alignment horizontal="right" vertical="center"/>
    </xf>
    <xf numFmtId="0" fontId="2" fillId="0" borderId="3" xfId="57" applyNumberFormat="1" applyFont="1" applyFill="1" applyBorder="1" applyAlignment="1">
      <alignment horizontal="center" vertical="center"/>
    </xf>
    <xf numFmtId="0" fontId="6" fillId="0" borderId="2" xfId="57" applyNumberFormat="1" applyFont="1" applyFill="1" applyBorder="1" applyAlignment="1" applyProtection="1">
      <alignment horizontal="centerContinuous" vertical="center"/>
    </xf>
    <xf numFmtId="0" fontId="2" fillId="0" borderId="14" xfId="57" applyNumberFormat="1" applyFont="1" applyFill="1" applyBorder="1" applyAlignment="1" applyProtection="1">
      <alignment horizontal="center" vertical="center"/>
    </xf>
    <xf numFmtId="0" fontId="2" fillId="0" borderId="14" xfId="57" applyNumberFormat="1" applyFont="1" applyFill="1" applyBorder="1" applyAlignment="1">
      <alignment horizontal="center" vertical="center"/>
    </xf>
    <xf numFmtId="0" fontId="2" fillId="0" borderId="3" xfId="57" applyFont="1" applyBorder="1" applyAlignment="1">
      <alignment horizontal="center" vertical="center" wrapText="1"/>
    </xf>
    <xf numFmtId="0" fontId="2" fillId="0" borderId="3" xfId="48" applyNumberFormat="1" applyFont="1" applyFill="1" applyBorder="1" applyAlignment="1" applyProtection="1">
      <alignment horizontal="center" vertical="center" wrapText="1"/>
    </xf>
    <xf numFmtId="0" fontId="2" fillId="0" borderId="14" xfId="57" applyNumberFormat="1" applyFont="1" applyFill="1" applyBorder="1" applyAlignment="1">
      <alignment horizontal="center" vertical="center" wrapText="1"/>
    </xf>
    <xf numFmtId="0" fontId="0" fillId="0" borderId="0" xfId="57" applyFill="1"/>
    <xf numFmtId="0" fontId="2" fillId="0" borderId="14" xfId="57" applyNumberFormat="1" applyFont="1" applyFill="1" applyBorder="1" applyAlignment="1" applyProtection="1">
      <alignment horizontal="center" vertical="center" wrapText="1"/>
    </xf>
    <xf numFmtId="180" fontId="2" fillId="0" borderId="0" xfId="48" applyNumberFormat="1" applyFont="1" applyFill="1" applyAlignment="1" applyProtection="1">
      <alignment horizontal="right" vertical="center"/>
    </xf>
    <xf numFmtId="0" fontId="6" fillId="0" borderId="4" xfId="57" applyNumberFormat="1" applyFont="1" applyFill="1" applyBorder="1" applyAlignment="1" applyProtection="1">
      <alignment horizontal="centerContinuous" vertical="center"/>
    </xf>
    <xf numFmtId="0" fontId="6" fillId="0" borderId="2" xfId="57" applyNumberFormat="1" applyFont="1" applyFill="1" applyBorder="1" applyAlignment="1" applyProtection="1">
      <alignment horizontal="center" vertical="center" wrapText="1"/>
    </xf>
    <xf numFmtId="0" fontId="6" fillId="0" borderId="4" xfId="57" applyNumberFormat="1" applyFont="1" applyFill="1" applyBorder="1" applyAlignment="1" applyProtection="1">
      <alignment horizontal="center" vertical="center" wrapText="1"/>
    </xf>
    <xf numFmtId="0" fontId="2" fillId="0" borderId="13" xfId="57" applyNumberFormat="1" applyFont="1" applyFill="1" applyBorder="1" applyAlignment="1" applyProtection="1">
      <alignment horizontal="center" vertical="center" wrapText="1"/>
    </xf>
    <xf numFmtId="49" fontId="3" fillId="0" borderId="3" xfId="57" applyNumberFormat="1" applyFont="1" applyFill="1" applyBorder="1" applyAlignment="1" applyProtection="1">
      <alignment horizontal="center" vertical="center"/>
    </xf>
    <xf numFmtId="0" fontId="2" fillId="0" borderId="3" xfId="23" applyNumberFormat="1" applyFont="1" applyFill="1" applyBorder="1" applyAlignment="1" applyProtection="1">
      <alignment horizontal="center" vertical="center" wrapText="1"/>
    </xf>
    <xf numFmtId="180" fontId="2" fillId="0" borderId="0" xfId="23" applyNumberFormat="1" applyFont="1" applyFill="1" applyAlignment="1" applyProtection="1">
      <alignment horizontal="right" vertical="center"/>
    </xf>
    <xf numFmtId="0" fontId="2" fillId="0" borderId="3" xfId="57" applyFont="1" applyBorder="1" applyAlignment="1">
      <alignment vertical="center" wrapText="1"/>
    </xf>
    <xf numFmtId="0" fontId="2" fillId="0" borderId="3" xfId="42" applyNumberFormat="1" applyFont="1" applyFill="1" applyBorder="1" applyAlignment="1" applyProtection="1">
      <alignment vertical="center" wrapText="1"/>
    </xf>
    <xf numFmtId="0" fontId="2" fillId="0" borderId="3" xfId="42" applyNumberFormat="1" applyFont="1" applyFill="1" applyBorder="1" applyAlignment="1" applyProtection="1">
      <alignment horizontal="center" vertical="center" wrapText="1"/>
    </xf>
    <xf numFmtId="180" fontId="2" fillId="0" borderId="0" xfId="42" applyNumberFormat="1" applyFont="1" applyFill="1" applyAlignment="1" applyProtection="1">
      <alignment horizontal="right" vertical="center"/>
    </xf>
    <xf numFmtId="0" fontId="2" fillId="0" borderId="0" xfId="19" applyFont="1"/>
    <xf numFmtId="0" fontId="3" fillId="0" borderId="0" xfId="19" applyFont="1" applyFill="1" applyAlignment="1">
      <alignment horizontal="right"/>
    </xf>
    <xf numFmtId="0" fontId="3" fillId="0" borderId="0" xfId="19"/>
    <xf numFmtId="177" fontId="2" fillId="0" borderId="0" xfId="19" applyNumberFormat="1" applyFont="1" applyFill="1" applyAlignment="1">
      <alignment horizontal="center" vertical="center"/>
    </xf>
    <xf numFmtId="178" fontId="2" fillId="0" borderId="0" xfId="19" applyNumberFormat="1" applyFont="1" applyFill="1" applyAlignment="1">
      <alignment horizontal="center" vertical="center"/>
    </xf>
    <xf numFmtId="49" fontId="2" fillId="0" borderId="0" xfId="19" applyNumberFormat="1" applyFont="1" applyFill="1" applyAlignment="1">
      <alignment horizontal="right" vertical="center"/>
    </xf>
    <xf numFmtId="0" fontId="2" fillId="0" borderId="0" xfId="19" applyNumberFormat="1" applyFont="1" applyFill="1" applyAlignment="1" applyProtection="1">
      <alignment vertical="center" wrapText="1"/>
    </xf>
    <xf numFmtId="0" fontId="2" fillId="0" borderId="0" xfId="19" applyNumberFormat="1" applyFont="1" applyFill="1" applyAlignment="1" applyProtection="1">
      <alignment horizontal="right" vertical="center" wrapText="1"/>
    </xf>
    <xf numFmtId="183" fontId="2" fillId="0" borderId="0" xfId="19" applyNumberFormat="1" applyFont="1" applyFill="1" applyAlignment="1">
      <alignment horizontal="center" vertical="center" wrapText="1"/>
    </xf>
    <xf numFmtId="180" fontId="2" fillId="0" borderId="0" xfId="19" applyNumberFormat="1" applyFont="1" applyFill="1" applyAlignment="1" applyProtection="1">
      <alignment vertical="center"/>
    </xf>
    <xf numFmtId="184" fontId="4" fillId="0" borderId="0" xfId="19" applyNumberFormat="1" applyFont="1" applyFill="1" applyAlignment="1" applyProtection="1">
      <alignment horizontal="center" vertical="center" wrapText="1"/>
    </xf>
    <xf numFmtId="177" fontId="2" fillId="0" borderId="11" xfId="19" applyNumberFormat="1" applyFont="1" applyFill="1" applyBorder="1" applyAlignment="1">
      <alignment vertical="center"/>
    </xf>
    <xf numFmtId="177" fontId="2" fillId="2" borderId="11" xfId="19" applyNumberFormat="1" applyFont="1" applyFill="1" applyBorder="1" applyAlignment="1">
      <alignment vertical="center"/>
    </xf>
    <xf numFmtId="0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1" xfId="19" applyNumberFormat="1" applyFont="1" applyFill="1" applyBorder="1" applyAlignment="1" applyProtection="1">
      <alignment horizontal="center" vertical="center" wrapText="1"/>
    </xf>
    <xf numFmtId="0" fontId="2" fillId="0" borderId="1" xfId="19" applyNumberFormat="1" applyFont="1" applyFill="1" applyBorder="1" applyAlignment="1" applyProtection="1">
      <alignment horizontal="center" vertical="center"/>
    </xf>
    <xf numFmtId="177" fontId="2" fillId="0" borderId="3" xfId="19" applyNumberFormat="1" applyFont="1" applyFill="1" applyBorder="1" applyAlignment="1" applyProtection="1">
      <alignment horizontal="center" vertical="center" wrapText="1"/>
    </xf>
    <xf numFmtId="178" fontId="2" fillId="0" borderId="3" xfId="19" applyNumberFormat="1" applyFont="1" applyFill="1" applyBorder="1" applyAlignment="1" applyProtection="1">
      <alignment horizontal="center" vertical="center" wrapText="1"/>
    </xf>
    <xf numFmtId="0" fontId="2" fillId="0" borderId="10" xfId="19" applyNumberFormat="1" applyFont="1" applyFill="1" applyBorder="1" applyAlignment="1" applyProtection="1">
      <alignment horizontal="center" vertical="center" wrapText="1"/>
    </xf>
    <xf numFmtId="0" fontId="5" fillId="0" borderId="12" xfId="19" applyFont="1" applyFill="1" applyBorder="1" applyAlignment="1">
      <alignment horizontal="center" vertical="center"/>
    </xf>
    <xf numFmtId="0" fontId="2" fillId="0" borderId="12" xfId="19" applyFont="1" applyFill="1" applyBorder="1" applyAlignment="1">
      <alignment horizontal="center" vertical="center"/>
    </xf>
    <xf numFmtId="49" fontId="3" fillId="0" borderId="1" xfId="19" applyNumberFormat="1" applyFont="1" applyFill="1" applyBorder="1" applyAlignment="1" applyProtection="1">
      <alignment horizontal="left" vertical="center"/>
    </xf>
    <xf numFmtId="49" fontId="3" fillId="0" borderId="3" xfId="19" applyNumberFormat="1" applyFont="1" applyFill="1" applyBorder="1" applyAlignment="1" applyProtection="1">
      <alignment horizontal="left" vertical="center"/>
    </xf>
    <xf numFmtId="182" fontId="3" fillId="0" borderId="3" xfId="19" applyNumberFormat="1" applyFont="1" applyFill="1" applyBorder="1" applyAlignment="1" applyProtection="1">
      <alignment horizontal="right" vertical="center"/>
    </xf>
    <xf numFmtId="0" fontId="2" fillId="0" borderId="2" xfId="19" applyNumberFormat="1" applyFont="1" applyFill="1" applyBorder="1" applyAlignment="1" applyProtection="1">
      <alignment horizontal="center" vertical="center"/>
    </xf>
    <xf numFmtId="0" fontId="2" fillId="0" borderId="2" xfId="19" applyNumberFormat="1" applyFont="1" applyFill="1" applyBorder="1" applyAlignment="1" applyProtection="1">
      <alignment horizontal="center" vertical="center" wrapText="1"/>
    </xf>
    <xf numFmtId="0" fontId="2" fillId="0" borderId="4" xfId="19" applyNumberFormat="1" applyFont="1" applyFill="1" applyBorder="1" applyAlignment="1" applyProtection="1">
      <alignment horizontal="center" vertical="center" wrapText="1"/>
    </xf>
    <xf numFmtId="49" fontId="3" fillId="0" borderId="9" xfId="19" applyNumberFormat="1" applyFill="1" applyBorder="1" applyAlignment="1">
      <alignment horizontal="center" vertical="center" wrapText="1"/>
    </xf>
    <xf numFmtId="0" fontId="2" fillId="0" borderId="14" xfId="19" applyNumberFormat="1" applyFont="1" applyFill="1" applyBorder="1" applyAlignment="1" applyProtection="1">
      <alignment horizontal="center" vertical="center" wrapText="1"/>
    </xf>
    <xf numFmtId="49" fontId="3" fillId="0" borderId="14" xfId="19" applyNumberFormat="1" applyFill="1" applyBorder="1" applyAlignment="1">
      <alignment horizontal="center" vertical="center" wrapText="1"/>
    </xf>
    <xf numFmtId="180" fontId="2" fillId="0" borderId="0" xfId="19" applyNumberFormat="1" applyFont="1" applyFill="1" applyAlignment="1" applyProtection="1">
      <alignment horizontal="right" vertical="center"/>
    </xf>
    <xf numFmtId="0" fontId="2" fillId="0" borderId="4" xfId="19" applyNumberFormat="1" applyFont="1" applyFill="1" applyBorder="1" applyAlignment="1" applyProtection="1">
      <alignment horizontal="center" vertical="center"/>
    </xf>
    <xf numFmtId="49" fontId="3" fillId="0" borderId="13" xfId="19" applyNumberFormat="1" applyFill="1" applyBorder="1" applyAlignment="1">
      <alignment horizontal="center" vertical="center" wrapText="1"/>
    </xf>
    <xf numFmtId="3" fontId="3" fillId="0" borderId="0" xfId="19" applyNumberFormat="1" applyFont="1" applyFill="1" applyAlignment="1">
      <alignment horizontal="right"/>
    </xf>
    <xf numFmtId="177" fontId="2" fillId="0" borderId="11" xfId="57" applyNumberFormat="1" applyFont="1" applyFill="1" applyBorder="1" applyAlignment="1">
      <alignment vertical="center"/>
    </xf>
    <xf numFmtId="177" fontId="2" fillId="2" borderId="11" xfId="57" applyNumberFormat="1" applyFont="1" applyFill="1" applyBorder="1" applyAlignment="1">
      <alignment vertical="center"/>
    </xf>
    <xf numFmtId="0" fontId="2" fillId="0" borderId="3" xfId="1" applyNumberFormat="1" applyFont="1" applyFill="1" applyBorder="1" applyAlignment="1" applyProtection="1">
      <alignment vertical="center" wrapText="1"/>
    </xf>
    <xf numFmtId="0" fontId="2" fillId="0" borderId="3" xfId="1" applyNumberFormat="1" applyFont="1" applyFill="1" applyBorder="1" applyAlignment="1" applyProtection="1">
      <alignment horizontal="center" vertical="center" wrapText="1"/>
    </xf>
    <xf numFmtId="180" fontId="2" fillId="0" borderId="0" xfId="1" applyNumberFormat="1" applyFont="1" applyFill="1" applyAlignment="1" applyProtection="1">
      <alignment horizontal="right" vertical="center"/>
    </xf>
    <xf numFmtId="0" fontId="2" fillId="0" borderId="0" xfId="0" applyFont="1" applyFill="1">
      <alignment vertical="center"/>
    </xf>
    <xf numFmtId="0" fontId="4" fillId="0" borderId="0" xfId="0" applyFont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49" fontId="2" fillId="0" borderId="3" xfId="0" applyNumberFormat="1" applyFont="1" applyFill="1" applyBorder="1">
      <alignment vertical="center"/>
    </xf>
    <xf numFmtId="3" fontId="2" fillId="0" borderId="3" xfId="0" applyNumberFormat="1" applyFont="1" applyFill="1" applyBorder="1">
      <alignment vertical="center"/>
    </xf>
    <xf numFmtId="0" fontId="2" fillId="0" borderId="0" xfId="0" applyFont="1">
      <alignment vertical="center"/>
    </xf>
    <xf numFmtId="0" fontId="3" fillId="0" borderId="0" xfId="21" applyFill="1"/>
    <xf numFmtId="0" fontId="3" fillId="0" borderId="0" xfId="21" applyFont="1" applyFill="1"/>
    <xf numFmtId="0" fontId="3" fillId="0" borderId="0" xfId="21"/>
    <xf numFmtId="177" fontId="2" fillId="0" borderId="0" xfId="21" applyNumberFormat="1" applyFont="1" applyFill="1" applyAlignment="1">
      <alignment horizontal="center" vertical="center" wrapText="1"/>
    </xf>
    <xf numFmtId="178" fontId="2" fillId="0" borderId="0" xfId="21" applyNumberFormat="1" applyFont="1" applyAlignment="1">
      <alignment horizontal="center" vertical="center"/>
    </xf>
    <xf numFmtId="0" fontId="2" fillId="0" borderId="0" xfId="21" applyFont="1" applyAlignment="1">
      <alignment vertical="center"/>
    </xf>
    <xf numFmtId="180" fontId="2" fillId="0" borderId="0" xfId="21" applyNumberFormat="1" applyFont="1" applyAlignment="1">
      <alignment vertical="center"/>
    </xf>
    <xf numFmtId="0" fontId="4" fillId="0" borderId="0" xfId="21" applyNumberFormat="1" applyFont="1" applyFill="1" applyAlignment="1" applyProtection="1">
      <alignment horizontal="center" vertical="center"/>
    </xf>
    <xf numFmtId="177" fontId="2" fillId="0" borderId="11" xfId="21" applyNumberFormat="1" applyFont="1" applyFill="1" applyBorder="1" applyAlignment="1">
      <alignment horizontal="left" vertical="center"/>
    </xf>
    <xf numFmtId="177" fontId="2" fillId="2" borderId="11" xfId="21" applyNumberFormat="1" applyFont="1" applyFill="1" applyBorder="1" applyAlignment="1">
      <alignment horizontal="left" vertical="center"/>
    </xf>
    <xf numFmtId="0" fontId="2" fillId="0" borderId="3" xfId="21" applyFont="1" applyBorder="1" applyAlignment="1">
      <alignment horizontal="center" vertical="center"/>
    </xf>
    <xf numFmtId="0" fontId="2" fillId="0" borderId="1" xfId="21" applyNumberFormat="1" applyFont="1" applyBorder="1" applyAlignment="1">
      <alignment horizontal="center" vertical="center" wrapText="1"/>
    </xf>
    <xf numFmtId="0" fontId="2" fillId="3" borderId="1" xfId="21" applyNumberFormat="1" applyFont="1" applyFill="1" applyBorder="1" applyAlignment="1" applyProtection="1">
      <alignment horizontal="center" vertical="center" wrapText="1"/>
    </xf>
    <xf numFmtId="0" fontId="2" fillId="3" borderId="2" xfId="21" applyNumberFormat="1" applyFont="1" applyFill="1" applyBorder="1" applyAlignment="1" applyProtection="1">
      <alignment horizontal="center" vertical="center" wrapText="1"/>
    </xf>
    <xf numFmtId="177" fontId="2" fillId="0" borderId="3" xfId="21" applyNumberFormat="1" applyFont="1" applyFill="1" applyBorder="1" applyAlignment="1">
      <alignment horizontal="center" vertical="center"/>
    </xf>
    <xf numFmtId="178" fontId="2" fillId="0" borderId="3" xfId="21" applyNumberFormat="1" applyFont="1" applyFill="1" applyBorder="1" applyAlignment="1" applyProtection="1">
      <alignment horizontal="center" vertical="center"/>
    </xf>
    <xf numFmtId="0" fontId="2" fillId="0" borderId="3" xfId="21" applyNumberFormat="1" applyFont="1" applyBorder="1" applyAlignment="1">
      <alignment horizontal="center" vertical="center" wrapText="1"/>
    </xf>
    <xf numFmtId="0" fontId="2" fillId="3" borderId="14" xfId="21" applyNumberFormat="1" applyFont="1" applyFill="1" applyBorder="1" applyAlignment="1" applyProtection="1">
      <alignment horizontal="center" vertical="center" wrapText="1"/>
    </xf>
    <xf numFmtId="0" fontId="2" fillId="3" borderId="13" xfId="21" applyNumberFormat="1" applyFont="1" applyFill="1" applyBorder="1" applyAlignment="1" applyProtection="1">
      <alignment horizontal="center" vertical="center" wrapText="1"/>
    </xf>
    <xf numFmtId="177" fontId="2" fillId="0" borderId="12" xfId="21" applyNumberFormat="1" applyFont="1" applyFill="1" applyBorder="1" applyAlignment="1">
      <alignment horizontal="center" vertical="center"/>
    </xf>
    <xf numFmtId="178" fontId="2" fillId="0" borderId="12" xfId="21" applyNumberFormat="1" applyFont="1" applyFill="1" applyBorder="1" applyAlignment="1" applyProtection="1">
      <alignment horizontal="center" vertical="center"/>
    </xf>
    <xf numFmtId="0" fontId="2" fillId="0" borderId="12" xfId="21" applyFont="1" applyFill="1" applyBorder="1" applyAlignment="1">
      <alignment horizontal="center" vertical="center"/>
    </xf>
    <xf numFmtId="0" fontId="2" fillId="0" borderId="12" xfId="21" applyNumberFormat="1" applyFont="1" applyFill="1" applyBorder="1" applyAlignment="1">
      <alignment horizontal="center" vertical="center"/>
    </xf>
    <xf numFmtId="49" fontId="3" fillId="0" borderId="1" xfId="21" applyNumberFormat="1" applyFont="1" applyFill="1" applyBorder="1" applyAlignment="1" applyProtection="1">
      <alignment horizontal="left" vertical="center"/>
    </xf>
    <xf numFmtId="49" fontId="3" fillId="0" borderId="3" xfId="21" applyNumberFormat="1" applyFont="1" applyFill="1" applyBorder="1" applyAlignment="1" applyProtection="1">
      <alignment horizontal="left" vertical="center"/>
    </xf>
    <xf numFmtId="49" fontId="3" fillId="0" borderId="2" xfId="21" applyNumberFormat="1" applyFont="1" applyFill="1" applyBorder="1" applyAlignment="1" applyProtection="1">
      <alignment horizontal="left" vertical="center"/>
    </xf>
    <xf numFmtId="182" fontId="3" fillId="0" borderId="1" xfId="21" applyNumberFormat="1" applyFont="1" applyFill="1" applyBorder="1" applyAlignment="1" applyProtection="1">
      <alignment horizontal="right" vertical="center"/>
    </xf>
    <xf numFmtId="180" fontId="2" fillId="0" borderId="0" xfId="21" applyNumberFormat="1" applyFont="1" applyFill="1" applyAlignment="1" applyProtection="1">
      <alignment horizontal="right" vertical="center"/>
    </xf>
    <xf numFmtId="180" fontId="2" fillId="0" borderId="0" xfId="21" applyNumberFormat="1" applyFont="1" applyAlignment="1">
      <alignment horizontal="right" vertical="center"/>
    </xf>
    <xf numFmtId="0" fontId="2" fillId="3" borderId="4" xfId="21" applyNumberFormat="1" applyFont="1" applyFill="1" applyBorder="1" applyAlignment="1" applyProtection="1">
      <alignment horizontal="center" vertical="center" wrapText="1"/>
    </xf>
    <xf numFmtId="0" fontId="2" fillId="3" borderId="12" xfId="21" applyNumberFormat="1" applyFont="1" applyFill="1" applyBorder="1" applyAlignment="1" applyProtection="1">
      <alignment horizontal="center" vertical="center" wrapText="1"/>
    </xf>
    <xf numFmtId="49" fontId="3" fillId="3" borderId="4" xfId="21" applyNumberFormat="1" applyFill="1" applyBorder="1" applyAlignment="1">
      <alignment horizontal="center" vertical="center" wrapText="1"/>
    </xf>
    <xf numFmtId="49" fontId="3" fillId="0" borderId="3" xfId="21" applyNumberFormat="1" applyFill="1" applyBorder="1" applyAlignment="1">
      <alignment horizontal="center" vertical="center" wrapText="1"/>
    </xf>
    <xf numFmtId="0" fontId="2" fillId="0" borderId="3" xfId="21" applyNumberFormat="1" applyFont="1" applyFill="1" applyBorder="1" applyAlignment="1" applyProtection="1">
      <alignment horizontal="center" vertical="center" wrapText="1"/>
    </xf>
    <xf numFmtId="49" fontId="3" fillId="3" borderId="13" xfId="21" applyNumberFormat="1" applyFill="1" applyBorder="1" applyAlignment="1">
      <alignment horizontal="center" vertical="center" wrapText="1"/>
    </xf>
    <xf numFmtId="49" fontId="3" fillId="3" borderId="3" xfId="21" applyNumberFormat="1" applyFill="1" applyBorder="1" applyAlignment="1">
      <alignment horizontal="center" vertical="center" wrapText="1"/>
    </xf>
    <xf numFmtId="182" fontId="3" fillId="0" borderId="3" xfId="21" applyNumberFormat="1" applyFont="1" applyFill="1" applyBorder="1" applyAlignment="1" applyProtection="1">
      <alignment horizontal="right" vertical="center"/>
    </xf>
    <xf numFmtId="3" fontId="3" fillId="0" borderId="0" xfId="21" applyNumberFormat="1" applyFont="1" applyFill="1"/>
    <xf numFmtId="0" fontId="3" fillId="0" borderId="0" xfId="40" applyFill="1"/>
    <xf numFmtId="0" fontId="3" fillId="0" borderId="0" xfId="40"/>
    <xf numFmtId="181" fontId="3" fillId="0" borderId="0" xfId="40" applyNumberFormat="1" applyFont="1" applyFill="1" applyAlignment="1" applyProtection="1">
      <alignment vertical="center" wrapText="1"/>
    </xf>
    <xf numFmtId="181" fontId="2" fillId="0" borderId="0" xfId="40" applyNumberFormat="1" applyFont="1" applyFill="1" applyAlignment="1" applyProtection="1">
      <alignment horizontal="right" vertical="center"/>
    </xf>
    <xf numFmtId="180" fontId="2" fillId="0" borderId="0" xfId="40" applyNumberFormat="1" applyFont="1" applyFill="1" applyAlignment="1" applyProtection="1">
      <alignment horizontal="right" vertical="center"/>
    </xf>
    <xf numFmtId="180" fontId="2" fillId="0" borderId="0" xfId="40" applyNumberFormat="1" applyFont="1" applyFill="1" applyAlignment="1" applyProtection="1">
      <alignment vertical="center"/>
    </xf>
    <xf numFmtId="181" fontId="4" fillId="0" borderId="0" xfId="40" applyNumberFormat="1" applyFont="1" applyFill="1" applyAlignment="1" applyProtection="1">
      <alignment horizontal="center" vertical="center"/>
    </xf>
    <xf numFmtId="181" fontId="2" fillId="0" borderId="11" xfId="40" applyNumberFormat="1" applyFont="1" applyFill="1" applyBorder="1" applyAlignment="1" applyProtection="1">
      <alignment horizontal="left" vertical="center"/>
    </xf>
    <xf numFmtId="181" fontId="2" fillId="2" borderId="11" xfId="40" applyNumberFormat="1" applyFont="1" applyFill="1" applyBorder="1" applyAlignment="1" applyProtection="1">
      <alignment horizontal="left" vertical="center"/>
    </xf>
    <xf numFmtId="181" fontId="2" fillId="0" borderId="3" xfId="40" applyNumberFormat="1" applyFont="1" applyFill="1" applyBorder="1" applyAlignment="1" applyProtection="1">
      <alignment horizontal="centerContinuous" vertical="center"/>
    </xf>
    <xf numFmtId="181" fontId="2" fillId="0" borderId="1" xfId="40" applyNumberFormat="1" applyFont="1" applyFill="1" applyBorder="1" applyAlignment="1" applyProtection="1">
      <alignment horizontal="centerContinuous" vertical="center"/>
    </xf>
    <xf numFmtId="181" fontId="2" fillId="0" borderId="1" xfId="40" applyNumberFormat="1" applyFont="1" applyFill="1" applyBorder="1" applyAlignment="1" applyProtection="1">
      <alignment horizontal="center" vertical="center"/>
    </xf>
    <xf numFmtId="181" fontId="2" fillId="0" borderId="2" xfId="40" applyNumberFormat="1" applyFont="1" applyFill="1" applyBorder="1" applyAlignment="1" applyProtection="1">
      <alignment horizontal="center" vertical="center"/>
    </xf>
    <xf numFmtId="181" fontId="2" fillId="0" borderId="12" xfId="40" applyNumberFormat="1" applyFont="1" applyFill="1" applyBorder="1" applyAlignment="1" applyProtection="1">
      <alignment horizontal="center" vertical="center" wrapText="1"/>
    </xf>
    <xf numFmtId="181" fontId="2" fillId="0" borderId="8" xfId="40" applyNumberFormat="1" applyFont="1" applyFill="1" applyBorder="1" applyAlignment="1" applyProtection="1">
      <alignment horizontal="center" vertical="center" wrapText="1"/>
    </xf>
    <xf numFmtId="180" fontId="2" fillId="0" borderId="3" xfId="40" applyNumberFormat="1" applyFont="1" applyFill="1" applyBorder="1" applyAlignment="1" applyProtection="1">
      <alignment horizontal="center" vertical="center"/>
    </xf>
    <xf numFmtId="0" fontId="3" fillId="0" borderId="13" xfId="40" applyFill="1" applyBorder="1" applyAlignment="1">
      <alignment horizontal="center" vertical="center" wrapText="1"/>
    </xf>
    <xf numFmtId="49" fontId="3" fillId="0" borderId="3" xfId="40" applyNumberFormat="1" applyFill="1" applyBorder="1" applyAlignment="1">
      <alignment horizontal="center" vertical="center" wrapText="1"/>
    </xf>
    <xf numFmtId="49" fontId="3" fillId="0" borderId="3" xfId="40" applyNumberFormat="1" applyFont="1" applyFill="1" applyBorder="1" applyAlignment="1" applyProtection="1">
      <alignment horizontal="center" vertical="center" wrapText="1"/>
    </xf>
    <xf numFmtId="0" fontId="3" fillId="0" borderId="14" xfId="40" applyFill="1" applyBorder="1" applyAlignment="1">
      <alignment horizontal="center" vertical="center" wrapText="1"/>
    </xf>
    <xf numFmtId="0" fontId="3" fillId="0" borderId="3" xfId="40" applyFill="1" applyBorder="1" applyAlignment="1">
      <alignment horizontal="center" vertical="center" wrapText="1"/>
    </xf>
    <xf numFmtId="181" fontId="2" fillId="0" borderId="3" xfId="40" applyNumberFormat="1" applyFont="1" applyFill="1" applyBorder="1" applyAlignment="1" applyProtection="1">
      <alignment vertical="center"/>
    </xf>
    <xf numFmtId="179" fontId="3" fillId="0" borderId="12" xfId="40" applyNumberFormat="1" applyFont="1" applyFill="1" applyBorder="1" applyAlignment="1" applyProtection="1">
      <alignment horizontal="right" vertical="center"/>
    </xf>
    <xf numFmtId="0" fontId="3" fillId="0" borderId="2" xfId="40" applyFill="1" applyBorder="1" applyAlignment="1">
      <alignment horizontal="left" vertical="center" wrapText="1"/>
    </xf>
    <xf numFmtId="179" fontId="3" fillId="0" borderId="3" xfId="40" applyNumberFormat="1" applyFill="1" applyBorder="1" applyAlignment="1">
      <alignment horizontal="right" vertical="center"/>
    </xf>
    <xf numFmtId="49" fontId="3" fillId="0" borderId="3" xfId="40" applyNumberFormat="1" applyFill="1" applyBorder="1" applyAlignment="1">
      <alignment vertical="center"/>
    </xf>
    <xf numFmtId="49" fontId="2" fillId="0" borderId="2" xfId="40" applyNumberFormat="1" applyFont="1" applyFill="1" applyBorder="1" applyAlignment="1">
      <alignment horizontal="left" vertical="center"/>
    </xf>
    <xf numFmtId="0" fontId="3" fillId="0" borderId="3" xfId="40" applyFill="1" applyBorder="1" applyAlignment="1">
      <alignment vertical="center" wrapText="1"/>
    </xf>
    <xf numFmtId="181" fontId="2" fillId="0" borderId="2" xfId="40" applyNumberFormat="1" applyFont="1" applyFill="1" applyBorder="1" applyAlignment="1" applyProtection="1">
      <alignment vertical="center"/>
    </xf>
    <xf numFmtId="49" fontId="3" fillId="0" borderId="3" xfId="40" applyNumberFormat="1" applyFill="1" applyBorder="1" applyAlignment="1">
      <alignment vertical="center" wrapText="1"/>
    </xf>
    <xf numFmtId="49" fontId="3" fillId="0" borderId="3" xfId="40" applyNumberFormat="1" applyFont="1" applyFill="1" applyBorder="1" applyAlignment="1">
      <alignment vertical="center" wrapText="1"/>
    </xf>
    <xf numFmtId="179" fontId="3" fillId="0" borderId="3" xfId="40" applyNumberFormat="1" applyFont="1" applyFill="1" applyBorder="1" applyAlignment="1" applyProtection="1">
      <alignment horizontal="right" vertical="center"/>
    </xf>
    <xf numFmtId="3" fontId="2" fillId="0" borderId="2" xfId="40" applyNumberFormat="1" applyFont="1" applyFill="1" applyBorder="1" applyAlignment="1" applyProtection="1">
      <alignment vertical="center"/>
    </xf>
    <xf numFmtId="179" fontId="3" fillId="0" borderId="14" xfId="40" applyNumberFormat="1" applyFont="1" applyFill="1" applyBorder="1" applyAlignment="1" applyProtection="1">
      <alignment horizontal="right" vertical="center"/>
    </xf>
    <xf numFmtId="179" fontId="3" fillId="0" borderId="14" xfId="40" applyNumberFormat="1" applyFill="1" applyBorder="1" applyAlignment="1">
      <alignment horizontal="right" vertical="center"/>
    </xf>
    <xf numFmtId="181" fontId="2" fillId="0" borderId="4" xfId="40" applyNumberFormat="1" applyFont="1" applyFill="1" applyBorder="1" applyAlignment="1" applyProtection="1">
      <alignment horizontal="center" vertical="center"/>
    </xf>
    <xf numFmtId="181" fontId="2" fillId="0" borderId="6" xfId="40" applyNumberFormat="1" applyFont="1" applyFill="1" applyBorder="1" applyAlignment="1" applyProtection="1">
      <alignment vertical="center"/>
    </xf>
    <xf numFmtId="3" fontId="3" fillId="0" borderId="0" xfId="40" applyNumberFormat="1" applyFill="1"/>
    <xf numFmtId="49" fontId="3" fillId="0" borderId="3" xfId="40" applyNumberFormat="1" applyFill="1" applyBorder="1" applyAlignment="1" applyProtection="1">
      <alignment horizontal="center" vertical="center" wrapText="1"/>
    </xf>
    <xf numFmtId="3" fontId="3" fillId="0" borderId="0" xfId="40" applyNumberFormat="1" applyFont="1" applyFill="1" applyAlignment="1" applyProtection="1"/>
  </cellXfs>
  <cellStyles count="58">
    <cellStyle name="常规" xfId="0" builtinId="0"/>
    <cellStyle name="常规_6749FE39D5B0005CE0530A09008B005C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常规_674A0DA6482D010CE0530A09008B010C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常规_674A0DA64828010CE0530A09008B010C" xfId="19"/>
    <cellStyle name="标题" xfId="20" builtinId="15"/>
    <cellStyle name="常规_6749858E43FB003CE0530A09008B003C" xfId="21"/>
    <cellStyle name="解释性文本" xfId="22" builtinId="53"/>
    <cellStyle name="常规_674A0DA6482A010CE0530A09008B010C" xfId="23"/>
    <cellStyle name="标题 1" xfId="24" builtinId="16"/>
    <cellStyle name="标题 2" xfId="25" builtinId="17"/>
    <cellStyle name="60% - 强调文字颜色 1" xfId="26" builtinId="32"/>
    <cellStyle name="标题 3" xfId="27" builtinId="18"/>
    <cellStyle name="60% - 强调文字颜色 4" xfId="28" builtinId="44"/>
    <cellStyle name="输出" xfId="29" builtinId="21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好" xfId="36" builtinId="26"/>
    <cellStyle name="适中" xfId="37" builtinId="28"/>
    <cellStyle name="20% - 强调文字颜色 5" xfId="38" builtinId="46"/>
    <cellStyle name="强调文字颜色 1" xfId="39" builtinId="29"/>
    <cellStyle name="常规_6749858E43FA003CE0530A09008B003C" xfId="40"/>
    <cellStyle name="20% - 强调文字颜色 1" xfId="41" builtinId="30"/>
    <cellStyle name="常规_674A0DA64829010CE0530A09008B010C" xfId="42"/>
    <cellStyle name="40% - 强调文字颜色 1" xfId="43" builtinId="31"/>
    <cellStyle name="20% - 强调文字颜色 2" xfId="44" builtinId="34"/>
    <cellStyle name="40% - 强调文字颜色 2" xfId="45" builtinId="35"/>
    <cellStyle name="强调文字颜色 3" xfId="46" builtinId="37"/>
    <cellStyle name="强调文字颜色 4" xfId="47" builtinId="41"/>
    <cellStyle name="常规_674A0DA6482B010CE0530A09008B010C" xfId="48"/>
    <cellStyle name="20% - 强调文字颜色 4" xfId="49" builtinId="42"/>
    <cellStyle name="40% - 强调文字颜色 4" xfId="50" builtinId="43"/>
    <cellStyle name="强调文字颜色 5" xfId="51" builtinId="45"/>
    <cellStyle name="40% - 强调文字颜色 5" xfId="52" builtinId="47"/>
    <cellStyle name="60% - 强调文字颜色 5" xfId="53" builtinId="48"/>
    <cellStyle name="强调文字颜色 6" xfId="54" builtinId="49"/>
    <cellStyle name="40% - 强调文字颜色 6" xfId="55" builtinId="51"/>
    <cellStyle name="60% - 强调文字颜色 6" xfId="56" builtinId="52"/>
    <cellStyle name="常规_40D129F20FD147A7BEB71C635229C749" xfId="5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showGridLines="0" showZeros="0" topLeftCell="A4" workbookViewId="0">
      <selection activeCell="A1" sqref="A1"/>
    </sheetView>
  </sheetViews>
  <sheetFormatPr defaultColWidth="6.875" defaultRowHeight="11.25"/>
  <cols>
    <col min="1" max="1" width="33.5" style="224" customWidth="1"/>
    <col min="2" max="2" width="12.5" style="224" customWidth="1"/>
    <col min="3" max="3" width="23.375" style="224" customWidth="1"/>
    <col min="4" max="4" width="12.5" style="224" customWidth="1"/>
    <col min="5" max="5" width="11.625" style="224" customWidth="1"/>
    <col min="6" max="6" width="12.75" style="224" customWidth="1"/>
    <col min="7" max="9" width="14.75" style="224" customWidth="1"/>
    <col min="10" max="11" width="10.75" style="224" customWidth="1"/>
    <col min="12" max="12" width="11.875" style="224" customWidth="1"/>
    <col min="13" max="13" width="12.25" style="224" customWidth="1"/>
    <col min="14" max="14" width="13.25" style="224" customWidth="1"/>
    <col min="15" max="16384" width="6.875" style="224"/>
  </cols>
  <sheetData>
    <row r="1" customHeight="1"/>
    <row r="2" ht="24.95" customHeight="1" spans="1:14">
      <c r="A2" s="225"/>
      <c r="B2" s="226"/>
      <c r="C2" s="226"/>
      <c r="D2" s="227"/>
      <c r="E2" s="228"/>
      <c r="F2" s="228"/>
      <c r="G2" s="228"/>
      <c r="H2" s="228"/>
      <c r="I2" s="228"/>
      <c r="J2" s="228"/>
      <c r="K2" s="228"/>
      <c r="L2" s="228"/>
      <c r="M2" s="228"/>
      <c r="N2" s="227" t="s">
        <v>0</v>
      </c>
    </row>
    <row r="3" ht="24.95" customHeight="1" spans="1:14">
      <c r="A3" s="229" t="s">
        <v>1</v>
      </c>
      <c r="B3" s="229"/>
      <c r="C3" s="229"/>
      <c r="D3" s="229"/>
      <c r="E3" s="229"/>
      <c r="F3" s="229"/>
      <c r="G3" s="229"/>
      <c r="H3" s="229"/>
      <c r="I3" s="229"/>
      <c r="J3" s="229"/>
      <c r="K3" s="229"/>
      <c r="L3" s="229"/>
      <c r="M3" s="229"/>
      <c r="N3" s="229"/>
    </row>
    <row r="4" ht="24.95" customHeight="1" spans="1:14">
      <c r="A4" s="230" t="s">
        <v>2</v>
      </c>
      <c r="B4" s="231"/>
      <c r="C4" s="231"/>
      <c r="D4" s="231"/>
      <c r="E4" s="231"/>
      <c r="F4" s="231"/>
      <c r="G4" s="231"/>
      <c r="H4" s="231"/>
      <c r="I4" s="228"/>
      <c r="J4" s="228"/>
      <c r="K4" s="228"/>
      <c r="L4" s="228"/>
      <c r="M4" s="228"/>
      <c r="N4" s="227" t="s">
        <v>3</v>
      </c>
    </row>
    <row r="5" ht="24.95" customHeight="1" spans="1:14">
      <c r="A5" s="232" t="s">
        <v>4</v>
      </c>
      <c r="B5" s="233"/>
      <c r="C5" s="234" t="s">
        <v>5</v>
      </c>
      <c r="D5" s="235"/>
      <c r="E5" s="235"/>
      <c r="F5" s="235"/>
      <c r="G5" s="235"/>
      <c r="H5" s="235"/>
      <c r="I5" s="235"/>
      <c r="J5" s="235"/>
      <c r="K5" s="235"/>
      <c r="L5" s="235"/>
      <c r="M5" s="235"/>
      <c r="N5" s="258"/>
    </row>
    <row r="6" ht="24.95" customHeight="1" spans="1:17">
      <c r="A6" s="236" t="s">
        <v>6</v>
      </c>
      <c r="B6" s="236" t="s">
        <v>7</v>
      </c>
      <c r="C6" s="237" t="s">
        <v>8</v>
      </c>
      <c r="D6" s="238" t="s">
        <v>9</v>
      </c>
      <c r="E6" s="238"/>
      <c r="F6" s="238"/>
      <c r="G6" s="238"/>
      <c r="H6" s="238"/>
      <c r="I6" s="238"/>
      <c r="J6" s="238"/>
      <c r="K6" s="238"/>
      <c r="L6" s="238"/>
      <c r="M6" s="238"/>
      <c r="N6" s="238"/>
      <c r="O6" s="223"/>
      <c r="P6" s="223"/>
      <c r="Q6" s="223"/>
    </row>
    <row r="7" ht="24.95" customHeight="1" spans="1:17">
      <c r="A7" s="239"/>
      <c r="B7" s="239"/>
      <c r="C7" s="239"/>
      <c r="D7" s="240" t="s">
        <v>10</v>
      </c>
      <c r="E7" s="241" t="s">
        <v>11</v>
      </c>
      <c r="F7" s="241"/>
      <c r="G7" s="241"/>
      <c r="H7" s="241"/>
      <c r="I7" s="241"/>
      <c r="J7" s="241"/>
      <c r="K7" s="261" t="s">
        <v>12</v>
      </c>
      <c r="L7" s="240" t="s">
        <v>13</v>
      </c>
      <c r="M7" s="240" t="s">
        <v>14</v>
      </c>
      <c r="N7" s="240" t="s">
        <v>15</v>
      </c>
      <c r="O7" s="223"/>
      <c r="P7" s="223"/>
      <c r="Q7" s="223"/>
    </row>
    <row r="8" ht="24.95" customHeight="1" spans="1:18">
      <c r="A8" s="242"/>
      <c r="B8" s="239"/>
      <c r="C8" s="242"/>
      <c r="D8" s="243"/>
      <c r="E8" s="240" t="s">
        <v>16</v>
      </c>
      <c r="F8" s="240" t="s">
        <v>17</v>
      </c>
      <c r="G8" s="240" t="s">
        <v>18</v>
      </c>
      <c r="H8" s="240" t="s">
        <v>19</v>
      </c>
      <c r="I8" s="240" t="s">
        <v>20</v>
      </c>
      <c r="J8" s="240" t="s">
        <v>21</v>
      </c>
      <c r="K8" s="261"/>
      <c r="L8" s="243"/>
      <c r="M8" s="243"/>
      <c r="N8" s="243"/>
      <c r="O8" s="223"/>
      <c r="P8" s="223"/>
      <c r="Q8" s="223"/>
      <c r="R8" s="223"/>
    </row>
    <row r="9" s="223" customFormat="1" ht="24.75" customHeight="1" spans="1:14">
      <c r="A9" s="244" t="s">
        <v>22</v>
      </c>
      <c r="B9" s="245">
        <v>2849438</v>
      </c>
      <c r="C9" s="246" t="s">
        <v>23</v>
      </c>
      <c r="D9" s="247">
        <v>1732138</v>
      </c>
      <c r="E9" s="247">
        <v>1732138</v>
      </c>
      <c r="F9" s="247">
        <v>1732138</v>
      </c>
      <c r="G9" s="247">
        <v>0</v>
      </c>
      <c r="H9" s="247">
        <v>0</v>
      </c>
      <c r="I9" s="247">
        <v>0</v>
      </c>
      <c r="J9" s="247">
        <v>0</v>
      </c>
      <c r="K9" s="247">
        <v>0</v>
      </c>
      <c r="L9" s="247">
        <v>0</v>
      </c>
      <c r="M9" s="247">
        <v>0</v>
      </c>
      <c r="N9" s="247">
        <v>0</v>
      </c>
    </row>
    <row r="10" s="223" customFormat="1" ht="24.75" customHeight="1" spans="1:14">
      <c r="A10" s="248" t="s">
        <v>24</v>
      </c>
      <c r="B10" s="245">
        <v>2849438</v>
      </c>
      <c r="C10" s="249" t="s">
        <v>25</v>
      </c>
      <c r="D10" s="247">
        <v>1571904</v>
      </c>
      <c r="E10" s="247">
        <v>1571904</v>
      </c>
      <c r="F10" s="247">
        <v>1571904</v>
      </c>
      <c r="G10" s="247">
        <v>0</v>
      </c>
      <c r="H10" s="247">
        <v>0</v>
      </c>
      <c r="I10" s="247">
        <v>0</v>
      </c>
      <c r="J10" s="247">
        <v>0</v>
      </c>
      <c r="K10" s="247">
        <v>0</v>
      </c>
      <c r="L10" s="247">
        <v>0</v>
      </c>
      <c r="M10" s="247">
        <v>0</v>
      </c>
      <c r="N10" s="247">
        <v>0</v>
      </c>
    </row>
    <row r="11" s="223" customFormat="1" ht="24.75" customHeight="1" spans="1:14">
      <c r="A11" s="250" t="s">
        <v>26</v>
      </c>
      <c r="B11" s="245">
        <v>0</v>
      </c>
      <c r="C11" s="251" t="s">
        <v>27</v>
      </c>
      <c r="D11" s="247">
        <v>160234</v>
      </c>
      <c r="E11" s="247">
        <v>160234</v>
      </c>
      <c r="F11" s="247">
        <v>160234</v>
      </c>
      <c r="G11" s="247">
        <v>0</v>
      </c>
      <c r="H11" s="247">
        <v>0</v>
      </c>
      <c r="I11" s="247">
        <v>0</v>
      </c>
      <c r="J11" s="247">
        <v>0</v>
      </c>
      <c r="K11" s="247">
        <v>0</v>
      </c>
      <c r="L11" s="247">
        <v>0</v>
      </c>
      <c r="M11" s="247">
        <v>0</v>
      </c>
      <c r="N11" s="247">
        <v>0</v>
      </c>
    </row>
    <row r="12" s="223" customFormat="1" ht="24.75" customHeight="1" spans="1:14">
      <c r="A12" s="248" t="s">
        <v>28</v>
      </c>
      <c r="B12" s="245">
        <v>0</v>
      </c>
      <c r="C12" s="251" t="s">
        <v>29</v>
      </c>
      <c r="D12" s="247">
        <v>0</v>
      </c>
      <c r="E12" s="247">
        <v>0</v>
      </c>
      <c r="F12" s="247">
        <v>0</v>
      </c>
      <c r="G12" s="247">
        <v>0</v>
      </c>
      <c r="H12" s="247">
        <v>0</v>
      </c>
      <c r="I12" s="247">
        <v>0</v>
      </c>
      <c r="J12" s="247">
        <v>0</v>
      </c>
      <c r="K12" s="247">
        <v>0</v>
      </c>
      <c r="L12" s="247">
        <v>0</v>
      </c>
      <c r="M12" s="247">
        <v>0</v>
      </c>
      <c r="N12" s="247">
        <v>0</v>
      </c>
    </row>
    <row r="13" s="223" customFormat="1" ht="24.95" customHeight="1" spans="1:14">
      <c r="A13" s="252" t="s">
        <v>30</v>
      </c>
      <c r="B13" s="245">
        <v>0</v>
      </c>
      <c r="C13" s="251" t="s">
        <v>31</v>
      </c>
      <c r="D13" s="247">
        <v>1217300</v>
      </c>
      <c r="E13" s="247">
        <v>1117300</v>
      </c>
      <c r="F13" s="247">
        <v>1117300</v>
      </c>
      <c r="G13" s="247">
        <v>0</v>
      </c>
      <c r="H13" s="247">
        <v>0</v>
      </c>
      <c r="I13" s="247">
        <v>0</v>
      </c>
      <c r="J13" s="247">
        <v>0</v>
      </c>
      <c r="K13" s="247">
        <v>100000</v>
      </c>
      <c r="L13" s="247">
        <v>0</v>
      </c>
      <c r="M13" s="247">
        <v>0</v>
      </c>
      <c r="N13" s="247">
        <v>0</v>
      </c>
    </row>
    <row r="14" s="223" customFormat="1" ht="24.95" customHeight="1" spans="1:14">
      <c r="A14" s="253" t="s">
        <v>32</v>
      </c>
      <c r="B14" s="245">
        <v>0</v>
      </c>
      <c r="C14" s="251" t="s">
        <v>33</v>
      </c>
      <c r="D14" s="247">
        <v>717300</v>
      </c>
      <c r="E14" s="247">
        <v>617300</v>
      </c>
      <c r="F14" s="247">
        <v>617300</v>
      </c>
      <c r="G14" s="247">
        <v>0</v>
      </c>
      <c r="H14" s="247">
        <v>0</v>
      </c>
      <c r="I14" s="247">
        <v>0</v>
      </c>
      <c r="J14" s="247">
        <v>0</v>
      </c>
      <c r="K14" s="247">
        <v>100000</v>
      </c>
      <c r="L14" s="247">
        <v>0</v>
      </c>
      <c r="M14" s="247">
        <v>0</v>
      </c>
      <c r="N14" s="247">
        <v>0</v>
      </c>
    </row>
    <row r="15" s="223" customFormat="1" ht="24.95" customHeight="1" spans="1:14">
      <c r="A15" s="244" t="s">
        <v>34</v>
      </c>
      <c r="B15" s="254">
        <v>100000</v>
      </c>
      <c r="C15" s="255" t="s">
        <v>35</v>
      </c>
      <c r="D15" s="247">
        <v>500000</v>
      </c>
      <c r="E15" s="247">
        <v>500000</v>
      </c>
      <c r="F15" s="247">
        <v>500000</v>
      </c>
      <c r="G15" s="247">
        <v>0</v>
      </c>
      <c r="H15" s="247">
        <v>0</v>
      </c>
      <c r="I15" s="247">
        <v>0</v>
      </c>
      <c r="J15" s="247">
        <v>0</v>
      </c>
      <c r="K15" s="247">
        <v>0</v>
      </c>
      <c r="L15" s="247">
        <v>0</v>
      </c>
      <c r="M15" s="247">
        <v>0</v>
      </c>
      <c r="N15" s="247">
        <v>0</v>
      </c>
    </row>
    <row r="16" s="223" customFormat="1" ht="24.95" customHeight="1" spans="1:14">
      <c r="A16" s="244" t="s">
        <v>36</v>
      </c>
      <c r="B16" s="256">
        <v>0</v>
      </c>
      <c r="C16" s="244"/>
      <c r="D16" s="257"/>
      <c r="E16" s="257"/>
      <c r="F16" s="257"/>
      <c r="G16" s="257"/>
      <c r="H16" s="257"/>
      <c r="I16" s="257"/>
      <c r="J16" s="257"/>
      <c r="K16" s="257"/>
      <c r="L16" s="257"/>
      <c r="M16" s="257"/>
      <c r="N16" s="257"/>
    </row>
    <row r="17" s="223" customFormat="1" ht="24.95" customHeight="1" spans="1:14">
      <c r="A17" s="244" t="s">
        <v>37</v>
      </c>
      <c r="B17" s="256">
        <v>0</v>
      </c>
      <c r="C17" s="244"/>
      <c r="D17" s="256"/>
      <c r="E17" s="256"/>
      <c r="F17" s="256"/>
      <c r="G17" s="256"/>
      <c r="H17" s="256"/>
      <c r="I17" s="256"/>
      <c r="J17" s="256"/>
      <c r="K17" s="256"/>
      <c r="L17" s="256"/>
      <c r="M17" s="256"/>
      <c r="N17" s="256"/>
    </row>
    <row r="18" s="223" customFormat="1" ht="24.95" customHeight="1" spans="1:14">
      <c r="A18" s="244" t="s">
        <v>38</v>
      </c>
      <c r="B18" s="254">
        <v>0</v>
      </c>
      <c r="C18" s="244"/>
      <c r="D18" s="256"/>
      <c r="E18" s="256"/>
      <c r="F18" s="256"/>
      <c r="G18" s="256"/>
      <c r="H18" s="256"/>
      <c r="I18" s="256"/>
      <c r="J18" s="256"/>
      <c r="K18" s="256"/>
      <c r="L18" s="256"/>
      <c r="M18" s="256"/>
      <c r="N18" s="256"/>
    </row>
    <row r="19" ht="24.95" customHeight="1" spans="1:16">
      <c r="A19" s="244"/>
      <c r="B19" s="254"/>
      <c r="C19" s="244"/>
      <c r="D19" s="256"/>
      <c r="E19" s="256"/>
      <c r="F19" s="256"/>
      <c r="G19" s="256"/>
      <c r="H19" s="256"/>
      <c r="I19" s="256"/>
      <c r="J19" s="256"/>
      <c r="K19" s="256"/>
      <c r="L19" s="256"/>
      <c r="M19" s="256"/>
      <c r="N19" s="256"/>
      <c r="O19" s="223"/>
      <c r="P19" s="223"/>
    </row>
    <row r="20" ht="24.95" customHeight="1" spans="1:15">
      <c r="A20" s="244"/>
      <c r="B20" s="245"/>
      <c r="C20" s="244"/>
      <c r="D20" s="254"/>
      <c r="E20" s="254"/>
      <c r="F20" s="254"/>
      <c r="G20" s="254"/>
      <c r="H20" s="254"/>
      <c r="I20" s="254"/>
      <c r="J20" s="254"/>
      <c r="K20" s="254"/>
      <c r="L20" s="254"/>
      <c r="M20" s="254"/>
      <c r="N20" s="254"/>
      <c r="O20" s="223"/>
    </row>
    <row r="21" s="223" customFormat="1" ht="24.95" customHeight="1" spans="1:15">
      <c r="A21" s="234" t="s">
        <v>39</v>
      </c>
      <c r="B21" s="254">
        <v>2949438</v>
      </c>
      <c r="C21" s="258" t="s">
        <v>40</v>
      </c>
      <c r="D21" s="254">
        <v>2949438</v>
      </c>
      <c r="E21" s="254">
        <v>2849438</v>
      </c>
      <c r="F21" s="254">
        <v>2849438</v>
      </c>
      <c r="G21" s="254">
        <v>0</v>
      </c>
      <c r="H21" s="254">
        <v>0</v>
      </c>
      <c r="I21" s="254">
        <v>0</v>
      </c>
      <c r="J21" s="254">
        <v>0</v>
      </c>
      <c r="K21" s="254">
        <v>100000</v>
      </c>
      <c r="L21" s="254">
        <v>0</v>
      </c>
      <c r="M21" s="254">
        <v>0</v>
      </c>
      <c r="N21" s="254">
        <v>0</v>
      </c>
      <c r="O21" s="262"/>
    </row>
    <row r="22" ht="24" customHeight="1" spans="1:14">
      <c r="A22" s="259"/>
      <c r="B22" s="223"/>
      <c r="C22" s="223"/>
      <c r="D22" s="260"/>
      <c r="E22" s="260"/>
      <c r="F22" s="260"/>
      <c r="G22" s="260"/>
      <c r="H22" s="260"/>
      <c r="I22" s="260"/>
      <c r="J22" s="260"/>
      <c r="K22" s="260"/>
      <c r="L22" s="260"/>
      <c r="M22" s="260"/>
      <c r="N22" s="260"/>
    </row>
    <row r="23" spans="2:14">
      <c r="B23" s="223"/>
      <c r="C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</row>
    <row r="24" spans="2:14">
      <c r="B24" s="223"/>
      <c r="C24" s="223"/>
      <c r="E24" s="223"/>
      <c r="F24" s="223"/>
      <c r="G24" s="223"/>
      <c r="H24" s="223"/>
      <c r="I24" s="223"/>
      <c r="J24" s="223"/>
      <c r="K24" s="223"/>
      <c r="L24" s="223"/>
      <c r="M24" s="223"/>
      <c r="N24" s="223"/>
    </row>
    <row r="25" spans="3:14">
      <c r="C25" s="223"/>
      <c r="D25" s="223"/>
      <c r="E25" s="223"/>
      <c r="F25" s="223"/>
      <c r="G25" s="223"/>
      <c r="H25" s="223"/>
      <c r="I25" s="223"/>
      <c r="J25" s="223"/>
      <c r="K25" s="223"/>
      <c r="M25" s="223"/>
      <c r="N25" s="223"/>
    </row>
    <row r="26" spans="3:14">
      <c r="C26" s="223"/>
      <c r="E26" s="223"/>
      <c r="F26" s="223"/>
      <c r="G26" s="223"/>
      <c r="H26" s="223"/>
      <c r="I26" s="223"/>
      <c r="J26" s="223"/>
      <c r="K26" s="223"/>
      <c r="L26" s="223"/>
      <c r="M26" s="223"/>
      <c r="N26" s="223"/>
    </row>
    <row r="27" spans="5:14">
      <c r="E27" s="223"/>
      <c r="F27" s="223"/>
      <c r="G27" s="223"/>
      <c r="H27" s="223"/>
      <c r="I27" s="223"/>
      <c r="J27" s="223"/>
      <c r="K27" s="223"/>
      <c r="L27" s="223"/>
      <c r="M27" s="223"/>
      <c r="N27" s="223"/>
    </row>
    <row r="28" spans="5:14">
      <c r="E28" s="223"/>
      <c r="F28" s="223"/>
      <c r="G28" s="223"/>
      <c r="H28" s="223"/>
      <c r="I28" s="223"/>
      <c r="J28" s="223"/>
      <c r="K28" s="223"/>
      <c r="L28" s="223"/>
      <c r="M28" s="223"/>
      <c r="N28" s="223"/>
    </row>
    <row r="29" spans="5:14">
      <c r="E29" s="223"/>
      <c r="F29" s="223"/>
      <c r="G29" s="223"/>
      <c r="H29" s="223"/>
      <c r="I29" s="223"/>
      <c r="J29" s="223"/>
      <c r="K29" s="223"/>
      <c r="L29" s="223"/>
      <c r="M29" s="223"/>
      <c r="N29" s="223"/>
    </row>
    <row r="30" spans="5:14">
      <c r="E30" s="223"/>
      <c r="F30" s="223"/>
      <c r="G30" s="223"/>
      <c r="H30" s="223"/>
      <c r="I30" s="223"/>
      <c r="J30" s="223"/>
      <c r="K30" s="223"/>
      <c r="L30" s="223"/>
      <c r="M30" s="223"/>
      <c r="N30" s="223"/>
    </row>
    <row r="31" spans="1:14">
      <c r="A31" s="223"/>
      <c r="E31" s="223"/>
      <c r="F31" s="223"/>
      <c r="G31" s="223"/>
      <c r="H31" s="223"/>
      <c r="I31" s="223"/>
      <c r="J31" s="223"/>
      <c r="K31" s="223"/>
      <c r="L31" s="223"/>
      <c r="M31" s="223"/>
      <c r="N31" s="223"/>
    </row>
    <row r="32" spans="4:14">
      <c r="D32" s="223"/>
      <c r="E32" s="223"/>
      <c r="F32" s="223"/>
      <c r="G32" s="223"/>
      <c r="H32" s="223"/>
      <c r="I32" s="223"/>
      <c r="J32" s="223"/>
      <c r="K32" s="223"/>
      <c r="L32" s="223"/>
      <c r="M32" s="223"/>
      <c r="N32" s="223"/>
    </row>
    <row r="33" spans="4:14">
      <c r="D33" s="223"/>
      <c r="E33" s="223"/>
      <c r="F33" s="223"/>
      <c r="G33" s="223"/>
      <c r="H33" s="223"/>
      <c r="I33" s="223"/>
      <c r="J33" s="223"/>
      <c r="K33" s="223"/>
      <c r="L33" s="223"/>
      <c r="M33" s="223"/>
      <c r="N33" s="223"/>
    </row>
    <row r="34" spans="4:13">
      <c r="D34" s="223"/>
      <c r="E34" s="223"/>
      <c r="F34" s="223"/>
      <c r="G34" s="223"/>
      <c r="H34" s="223"/>
      <c r="I34" s="223"/>
      <c r="J34" s="223"/>
      <c r="K34" s="223"/>
      <c r="M34" s="223"/>
    </row>
    <row r="35" spans="4:13">
      <c r="D35" s="223"/>
      <c r="E35" s="223"/>
      <c r="F35" s="223"/>
      <c r="G35" s="223"/>
      <c r="H35" s="223"/>
      <c r="I35" s="223"/>
      <c r="J35" s="223"/>
      <c r="K35" s="223"/>
      <c r="M35" s="223"/>
    </row>
    <row r="36" spans="5:13">
      <c r="E36" s="223"/>
      <c r="F36" s="223"/>
      <c r="G36" s="223"/>
      <c r="H36" s="223"/>
      <c r="I36" s="223"/>
      <c r="J36" s="223"/>
      <c r="K36" s="223"/>
      <c r="M36" s="223"/>
    </row>
    <row r="37" spans="4:13">
      <c r="D37" s="223"/>
      <c r="E37" s="223"/>
      <c r="F37" s="223"/>
      <c r="G37" s="223"/>
      <c r="H37" s="223"/>
      <c r="I37" s="223"/>
      <c r="J37" s="223"/>
      <c r="K37" s="223"/>
      <c r="L37" s="223"/>
      <c r="M37" s="223"/>
    </row>
    <row r="38" spans="4:13">
      <c r="D38" s="223"/>
      <c r="E38" s="223"/>
      <c r="F38" s="223"/>
      <c r="G38" s="223"/>
      <c r="H38" s="223"/>
      <c r="I38" s="223"/>
      <c r="L38" s="223"/>
      <c r="M38" s="223"/>
    </row>
    <row r="39" spans="4:13">
      <c r="D39" s="223"/>
      <c r="E39" s="223"/>
      <c r="F39" s="223"/>
      <c r="G39" s="223"/>
      <c r="H39" s="223"/>
      <c r="I39" s="223"/>
      <c r="L39" s="223"/>
      <c r="M39" s="223"/>
    </row>
    <row r="40" spans="12:13">
      <c r="L40" s="223"/>
      <c r="M40" s="223"/>
    </row>
  </sheetData>
  <sheetProtection formatCells="0" formatColumns="0" formatRows="0"/>
  <mergeCells count="13">
    <mergeCell ref="A3:N3"/>
    <mergeCell ref="A4:H4"/>
    <mergeCell ref="C5:N5"/>
    <mergeCell ref="D6:N6"/>
    <mergeCell ref="E7:J7"/>
    <mergeCell ref="A6:A8"/>
    <mergeCell ref="B6:B8"/>
    <mergeCell ref="C6:C8"/>
    <mergeCell ref="D7:D8"/>
    <mergeCell ref="K7:K8"/>
    <mergeCell ref="L7:L8"/>
    <mergeCell ref="M7:M8"/>
    <mergeCell ref="N7:N8"/>
  </mergeCells>
  <printOptions horizontalCentered="1"/>
  <pageMargins left="0.590551181102362" right="0.590551181102362" top="0.393700787401575" bottom="0.393700787401575" header="0.511811023622047" footer="0.511811023622047"/>
  <pageSetup paperSize="9" scale="60" orientation="landscape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showZeros="0" workbookViewId="0">
      <selection activeCell="F16" sqref="F16"/>
    </sheetView>
  </sheetViews>
  <sheetFormatPr defaultColWidth="9" defaultRowHeight="14.25"/>
  <cols>
    <col min="1" max="3" width="4.625" customWidth="1"/>
    <col min="5" max="5" width="32.75" customWidth="1"/>
    <col min="6" max="6" width="18.875" customWidth="1"/>
    <col min="7" max="11" width="17.25" customWidth="1"/>
  </cols>
  <sheetData>
    <row r="1" customHeight="1" spans="11:11">
      <c r="K1" s="50" t="s">
        <v>245</v>
      </c>
    </row>
    <row r="2" ht="53.25" customHeight="1" spans="1:11">
      <c r="A2" s="39" t="s">
        <v>246</v>
      </c>
      <c r="B2" s="39"/>
      <c r="C2" s="39"/>
      <c r="D2" s="39"/>
      <c r="E2" s="39"/>
      <c r="F2" s="39"/>
      <c r="G2" s="39"/>
      <c r="H2" s="39"/>
      <c r="I2" s="39"/>
      <c r="J2" s="39"/>
      <c r="K2" s="39"/>
    </row>
    <row r="3" customHeight="1" spans="1:11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50" t="s">
        <v>3</v>
      </c>
    </row>
    <row r="4" ht="38.25" customHeight="1" spans="1:11">
      <c r="A4" s="42" t="s">
        <v>247</v>
      </c>
      <c r="B4" s="43"/>
      <c r="C4" s="44"/>
      <c r="D4" s="45" t="s">
        <v>155</v>
      </c>
      <c r="E4" s="45" t="s">
        <v>248</v>
      </c>
      <c r="F4" s="45" t="s">
        <v>249</v>
      </c>
      <c r="G4" s="42" t="s">
        <v>250</v>
      </c>
      <c r="H4" s="43"/>
      <c r="I4" s="43"/>
      <c r="J4" s="43"/>
      <c r="K4" s="44"/>
    </row>
    <row r="5" ht="42" customHeight="1" spans="1:11">
      <c r="A5" s="46" t="s">
        <v>46</v>
      </c>
      <c r="B5" s="46" t="s">
        <v>47</v>
      </c>
      <c r="C5" s="46" t="s">
        <v>48</v>
      </c>
      <c r="D5" s="47"/>
      <c r="E5" s="47"/>
      <c r="F5" s="47"/>
      <c r="G5" s="46" t="s">
        <v>10</v>
      </c>
      <c r="H5" s="46" t="s">
        <v>251</v>
      </c>
      <c r="I5" s="46" t="s">
        <v>252</v>
      </c>
      <c r="J5" s="46" t="s">
        <v>253</v>
      </c>
      <c r="K5" s="46" t="s">
        <v>138</v>
      </c>
    </row>
    <row r="6" s="38" customFormat="1" ht="18" customHeight="1" spans="1:11">
      <c r="A6" s="48"/>
      <c r="B6" s="48"/>
      <c r="C6" s="48"/>
      <c r="D6" s="48"/>
      <c r="E6" s="48" t="s">
        <v>10</v>
      </c>
      <c r="F6" s="48"/>
      <c r="G6" s="49">
        <f t="shared" ref="G6:K7" si="0">G7</f>
        <v>16000</v>
      </c>
      <c r="H6" s="49">
        <f t="shared" si="0"/>
        <v>0</v>
      </c>
      <c r="I6" s="49">
        <f t="shared" si="0"/>
        <v>0</v>
      </c>
      <c r="J6" s="49">
        <f t="shared" si="0"/>
        <v>0</v>
      </c>
      <c r="K6" s="49">
        <f t="shared" si="0"/>
        <v>16000</v>
      </c>
    </row>
    <row r="7" ht="18" customHeight="1" spans="1:11">
      <c r="A7" s="48"/>
      <c r="B7" s="48"/>
      <c r="C7" s="48"/>
      <c r="D7" s="48" t="s">
        <v>109</v>
      </c>
      <c r="E7" s="48" t="s">
        <v>205</v>
      </c>
      <c r="F7" s="48"/>
      <c r="G7" s="49">
        <f t="shared" si="0"/>
        <v>16000</v>
      </c>
      <c r="H7" s="49">
        <f t="shared" si="0"/>
        <v>0</v>
      </c>
      <c r="I7" s="49">
        <f t="shared" si="0"/>
        <v>0</v>
      </c>
      <c r="J7" s="49">
        <f t="shared" si="0"/>
        <v>0</v>
      </c>
      <c r="K7" s="49">
        <f t="shared" si="0"/>
        <v>16000</v>
      </c>
    </row>
    <row r="8" ht="18" customHeight="1" spans="1:11">
      <c r="A8" s="48"/>
      <c r="B8" s="48"/>
      <c r="C8" s="48"/>
      <c r="D8" s="48" t="s">
        <v>110</v>
      </c>
      <c r="E8" s="48" t="s">
        <v>206</v>
      </c>
      <c r="F8" s="48"/>
      <c r="G8" s="49">
        <f>SUM(G9:G10)</f>
        <v>16000</v>
      </c>
      <c r="H8" s="49">
        <f>SUM(H9:H10)</f>
        <v>0</v>
      </c>
      <c r="I8" s="49">
        <f>SUM(I9:I10)</f>
        <v>0</v>
      </c>
      <c r="J8" s="49">
        <f>SUM(J9:J10)</f>
        <v>0</v>
      </c>
      <c r="K8" s="49">
        <f>SUM(K9:K10)</f>
        <v>16000</v>
      </c>
    </row>
    <row r="9" ht="18" customHeight="1" spans="1:11">
      <c r="A9" s="48" t="s">
        <v>50</v>
      </c>
      <c r="B9" s="48" t="s">
        <v>52</v>
      </c>
      <c r="C9" s="48" t="s">
        <v>54</v>
      </c>
      <c r="D9" s="48" t="s">
        <v>254</v>
      </c>
      <c r="E9" s="48" t="s">
        <v>255</v>
      </c>
      <c r="F9" s="48" t="s">
        <v>256</v>
      </c>
      <c r="G9" s="49">
        <v>8000</v>
      </c>
      <c r="H9" s="49">
        <v>0</v>
      </c>
      <c r="I9" s="49">
        <v>0</v>
      </c>
      <c r="J9" s="49">
        <v>0</v>
      </c>
      <c r="K9" s="49">
        <v>8000</v>
      </c>
    </row>
    <row r="10" ht="18" customHeight="1" spans="1:11">
      <c r="A10" s="48" t="s">
        <v>50</v>
      </c>
      <c r="B10" s="48" t="s">
        <v>52</v>
      </c>
      <c r="C10" s="48" t="s">
        <v>54</v>
      </c>
      <c r="D10" s="48" t="s">
        <v>254</v>
      </c>
      <c r="E10" s="48" t="s">
        <v>257</v>
      </c>
      <c r="F10" s="48" t="s">
        <v>256</v>
      </c>
      <c r="G10" s="49">
        <v>8000</v>
      </c>
      <c r="H10" s="49">
        <v>0</v>
      </c>
      <c r="I10" s="49">
        <v>0</v>
      </c>
      <c r="J10" s="49">
        <v>0</v>
      </c>
      <c r="K10" s="49">
        <v>8000</v>
      </c>
    </row>
  </sheetData>
  <sheetProtection formatCells="0" formatColumns="0" formatRows="0"/>
  <mergeCells count="7">
    <mergeCell ref="A2:K2"/>
    <mergeCell ref="A3:J3"/>
    <mergeCell ref="A4:C4"/>
    <mergeCell ref="G4:K4"/>
    <mergeCell ref="D4:D5"/>
    <mergeCell ref="E4:E5"/>
    <mergeCell ref="F4:F5"/>
  </mergeCells>
  <pageMargins left="0.75" right="0.75" top="1" bottom="1" header="0.5" footer="0.5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4"/>
  <sheetViews>
    <sheetView tabSelected="1" workbookViewId="0">
      <selection activeCell="U20" sqref="U20"/>
    </sheetView>
  </sheetViews>
  <sheetFormatPr defaultColWidth="9" defaultRowHeight="14.25"/>
  <cols>
    <col min="9" max="9" width="53.125" customWidth="1"/>
  </cols>
  <sheetData>
    <row r="1" ht="22.5" spans="1:9">
      <c r="A1" s="1" t="s">
        <v>258</v>
      </c>
      <c r="B1" s="1"/>
      <c r="C1" s="1"/>
      <c r="D1" s="1"/>
      <c r="E1" s="1"/>
      <c r="F1" s="1"/>
      <c r="G1" s="1"/>
      <c r="H1" s="1"/>
      <c r="I1" s="1"/>
    </row>
    <row r="2" ht="22.5" spans="1:9">
      <c r="A2" s="1" t="s">
        <v>259</v>
      </c>
      <c r="B2" s="1"/>
      <c r="C2" s="1"/>
      <c r="D2" s="1"/>
      <c r="E2" s="1"/>
      <c r="F2" s="1"/>
      <c r="G2" s="1"/>
      <c r="H2" s="1"/>
      <c r="I2" s="1"/>
    </row>
    <row r="3" spans="1:9">
      <c r="A3" s="2" t="s">
        <v>260</v>
      </c>
      <c r="B3" s="2"/>
      <c r="C3" s="2"/>
      <c r="D3" s="2"/>
      <c r="E3" s="2"/>
      <c r="F3" s="2"/>
      <c r="G3" s="2"/>
      <c r="H3" s="2"/>
      <c r="I3" s="2"/>
    </row>
    <row r="4" spans="1:9">
      <c r="A4" s="3" t="s">
        <v>212</v>
      </c>
      <c r="B4" s="4"/>
      <c r="C4" s="5" t="s">
        <v>261</v>
      </c>
      <c r="D4" s="6"/>
      <c r="E4" s="6"/>
      <c r="F4" s="6"/>
      <c r="G4" s="6"/>
      <c r="H4" s="6"/>
      <c r="I4" s="6"/>
    </row>
    <row r="5" spans="1:9">
      <c r="A5" s="7" t="s">
        <v>262</v>
      </c>
      <c r="B5" s="8"/>
      <c r="C5" s="9"/>
      <c r="D5" s="9"/>
      <c r="E5" s="9"/>
      <c r="F5" s="9"/>
      <c r="G5" s="9" t="s">
        <v>263</v>
      </c>
      <c r="H5" s="9"/>
      <c r="I5" s="9"/>
    </row>
    <row r="6" spans="1:9">
      <c r="A6" s="9" t="s">
        <v>264</v>
      </c>
      <c r="B6" s="9"/>
      <c r="C6" s="10" t="s">
        <v>265</v>
      </c>
      <c r="D6" s="10"/>
      <c r="E6" s="10"/>
      <c r="F6" s="11">
        <v>7.2</v>
      </c>
      <c r="G6" s="12" t="s">
        <v>266</v>
      </c>
      <c r="H6" s="12"/>
      <c r="I6" s="12"/>
    </row>
    <row r="7" spans="1:9">
      <c r="A7" s="9"/>
      <c r="B7" s="9"/>
      <c r="C7" s="9" t="s">
        <v>267</v>
      </c>
      <c r="D7" s="9"/>
      <c r="E7" s="9"/>
      <c r="F7" s="11">
        <v>7.2</v>
      </c>
      <c r="G7" s="10" t="s">
        <v>268</v>
      </c>
      <c r="H7" s="10"/>
      <c r="I7" s="9">
        <v>7.2</v>
      </c>
    </row>
    <row r="8" spans="1:9">
      <c r="A8" s="9"/>
      <c r="B8" s="9"/>
      <c r="C8" s="4" t="s">
        <v>269</v>
      </c>
      <c r="D8" s="4"/>
      <c r="E8" s="13"/>
      <c r="F8" s="11"/>
      <c r="G8" s="9" t="s">
        <v>270</v>
      </c>
      <c r="H8" s="9"/>
      <c r="I8" s="9"/>
    </row>
    <row r="9" spans="1:9">
      <c r="A9" s="9" t="s">
        <v>271</v>
      </c>
      <c r="B9" s="3" t="s">
        <v>272</v>
      </c>
      <c r="C9" s="4"/>
      <c r="D9" s="4"/>
      <c r="E9" s="4"/>
      <c r="F9" s="13"/>
      <c r="G9" s="4" t="s">
        <v>273</v>
      </c>
      <c r="H9" s="4"/>
      <c r="I9" s="13"/>
    </row>
    <row r="10" spans="1:9">
      <c r="A10" s="9"/>
      <c r="B10" s="14" t="s">
        <v>274</v>
      </c>
      <c r="C10" s="15"/>
      <c r="D10" s="15"/>
      <c r="E10" s="15"/>
      <c r="F10" s="16"/>
      <c r="G10" s="17" t="s">
        <v>275</v>
      </c>
      <c r="H10" s="15"/>
      <c r="I10" s="16"/>
    </row>
    <row r="11" spans="1:9">
      <c r="A11" s="9"/>
      <c r="B11" s="18"/>
      <c r="C11" s="2"/>
      <c r="D11" s="2"/>
      <c r="E11" s="2"/>
      <c r="F11" s="19"/>
      <c r="G11" s="2"/>
      <c r="H11" s="2"/>
      <c r="I11" s="19"/>
    </row>
    <row r="12" spans="1:9">
      <c r="A12" s="9"/>
      <c r="B12" s="18"/>
      <c r="C12" s="2"/>
      <c r="D12" s="2"/>
      <c r="E12" s="2"/>
      <c r="F12" s="19"/>
      <c r="G12" s="2"/>
      <c r="H12" s="2"/>
      <c r="I12" s="19"/>
    </row>
    <row r="13" spans="1:9">
      <c r="A13" s="9"/>
      <c r="B13" s="20"/>
      <c r="C13" s="21"/>
      <c r="D13" s="21"/>
      <c r="E13" s="22"/>
      <c r="F13" s="19"/>
      <c r="G13" s="21"/>
      <c r="H13" s="21"/>
      <c r="I13" s="35"/>
    </row>
    <row r="14" spans="1:9">
      <c r="A14" s="23" t="s">
        <v>276</v>
      </c>
      <c r="B14" s="9" t="s">
        <v>277</v>
      </c>
      <c r="C14" s="9" t="s">
        <v>278</v>
      </c>
      <c r="D14" s="3" t="s">
        <v>279</v>
      </c>
      <c r="E14" s="9" t="s">
        <v>280</v>
      </c>
      <c r="F14" s="9"/>
      <c r="G14" s="9" t="s">
        <v>278</v>
      </c>
      <c r="H14" s="9" t="s">
        <v>279</v>
      </c>
      <c r="I14" s="9" t="s">
        <v>280</v>
      </c>
    </row>
    <row r="15" spans="1:9">
      <c r="A15" s="24"/>
      <c r="B15" s="25" t="s">
        <v>281</v>
      </c>
      <c r="C15" s="9" t="s">
        <v>282</v>
      </c>
      <c r="D15" s="26" t="s">
        <v>283</v>
      </c>
      <c r="E15" s="27" t="s">
        <v>284</v>
      </c>
      <c r="F15" s="27"/>
      <c r="G15" s="9" t="s">
        <v>282</v>
      </c>
      <c r="H15" s="28" t="s">
        <v>283</v>
      </c>
      <c r="I15" s="36" t="s">
        <v>284</v>
      </c>
    </row>
    <row r="16" spans="1:9">
      <c r="A16" s="24"/>
      <c r="B16" s="25"/>
      <c r="C16" s="9"/>
      <c r="D16" s="26" t="s">
        <v>285</v>
      </c>
      <c r="E16" s="27" t="s">
        <v>286</v>
      </c>
      <c r="F16" s="27"/>
      <c r="G16" s="9"/>
      <c r="H16" s="28" t="s">
        <v>285</v>
      </c>
      <c r="I16" s="36" t="s">
        <v>286</v>
      </c>
    </row>
    <row r="17" spans="1:9">
      <c r="A17" s="24"/>
      <c r="B17" s="25"/>
      <c r="C17" s="9"/>
      <c r="D17" s="26" t="s">
        <v>287</v>
      </c>
      <c r="E17" s="27" t="s">
        <v>288</v>
      </c>
      <c r="F17" s="27"/>
      <c r="G17" s="9"/>
      <c r="H17" s="28" t="s">
        <v>287</v>
      </c>
      <c r="I17" s="36" t="s">
        <v>288</v>
      </c>
    </row>
    <row r="18" spans="1:9">
      <c r="A18" s="24"/>
      <c r="B18" s="25"/>
      <c r="C18" s="9" t="s">
        <v>289</v>
      </c>
      <c r="D18" s="26" t="s">
        <v>283</v>
      </c>
      <c r="E18" s="27" t="s">
        <v>284</v>
      </c>
      <c r="F18" s="27"/>
      <c r="G18" s="9" t="s">
        <v>289</v>
      </c>
      <c r="H18" s="28" t="s">
        <v>283</v>
      </c>
      <c r="I18" s="36" t="s">
        <v>284</v>
      </c>
    </row>
    <row r="19" spans="1:9">
      <c r="A19" s="24"/>
      <c r="B19" s="25"/>
      <c r="C19" s="9"/>
      <c r="D19" s="26" t="s">
        <v>285</v>
      </c>
      <c r="E19" s="27" t="s">
        <v>290</v>
      </c>
      <c r="F19" s="27"/>
      <c r="G19" s="9"/>
      <c r="H19" s="28" t="s">
        <v>285</v>
      </c>
      <c r="I19" s="36" t="s">
        <v>290</v>
      </c>
    </row>
    <row r="20" spans="1:9">
      <c r="A20" s="24"/>
      <c r="B20" s="25"/>
      <c r="C20" s="9"/>
      <c r="D20" s="26" t="s">
        <v>287</v>
      </c>
      <c r="E20" s="27"/>
      <c r="F20" s="27"/>
      <c r="G20" s="9"/>
      <c r="H20" s="28" t="s">
        <v>287</v>
      </c>
      <c r="I20" s="36"/>
    </row>
    <row r="21" spans="1:9">
      <c r="A21" s="24"/>
      <c r="B21" s="25"/>
      <c r="C21" s="9" t="s">
        <v>291</v>
      </c>
      <c r="D21" s="26" t="s">
        <v>283</v>
      </c>
      <c r="E21" s="27" t="s">
        <v>292</v>
      </c>
      <c r="F21" s="27"/>
      <c r="G21" s="9" t="s">
        <v>291</v>
      </c>
      <c r="H21" s="28" t="s">
        <v>283</v>
      </c>
      <c r="I21" s="36" t="s">
        <v>292</v>
      </c>
    </row>
    <row r="22" spans="1:9">
      <c r="A22" s="24"/>
      <c r="B22" s="25"/>
      <c r="C22" s="9"/>
      <c r="D22" s="26" t="s">
        <v>285</v>
      </c>
      <c r="E22" s="27" t="s">
        <v>293</v>
      </c>
      <c r="F22" s="27"/>
      <c r="G22" s="9"/>
      <c r="H22" s="28" t="s">
        <v>285</v>
      </c>
      <c r="I22" s="36" t="s">
        <v>293</v>
      </c>
    </row>
    <row r="23" spans="1:9">
      <c r="A23" s="24"/>
      <c r="B23" s="25"/>
      <c r="C23" s="9"/>
      <c r="D23" s="26" t="s">
        <v>287</v>
      </c>
      <c r="E23" s="27"/>
      <c r="F23" s="27"/>
      <c r="G23" s="9"/>
      <c r="H23" s="28" t="s">
        <v>287</v>
      </c>
      <c r="I23" s="36"/>
    </row>
    <row r="24" spans="1:9">
      <c r="A24" s="24"/>
      <c r="B24" s="25"/>
      <c r="C24" s="29" t="s">
        <v>294</v>
      </c>
      <c r="D24" s="26" t="s">
        <v>283</v>
      </c>
      <c r="E24" s="27" t="s">
        <v>292</v>
      </c>
      <c r="F24" s="27"/>
      <c r="G24" s="29" t="s">
        <v>294</v>
      </c>
      <c r="H24" s="28" t="s">
        <v>283</v>
      </c>
      <c r="I24" s="36" t="s">
        <v>292</v>
      </c>
    </row>
    <row r="25" spans="1:9">
      <c r="A25" s="24"/>
      <c r="B25" s="25"/>
      <c r="C25" s="30"/>
      <c r="D25" s="26" t="s">
        <v>285</v>
      </c>
      <c r="E25" s="27"/>
      <c r="F25" s="27"/>
      <c r="G25" s="30"/>
      <c r="H25" s="28" t="s">
        <v>285</v>
      </c>
      <c r="I25" s="36"/>
    </row>
    <row r="26" spans="1:9">
      <c r="A26" s="24"/>
      <c r="B26" s="25"/>
      <c r="C26" s="31"/>
      <c r="D26" s="26" t="s">
        <v>287</v>
      </c>
      <c r="E26" s="27"/>
      <c r="F26" s="27"/>
      <c r="G26" s="31"/>
      <c r="H26" s="28" t="s">
        <v>287</v>
      </c>
      <c r="I26" s="36"/>
    </row>
    <row r="27" spans="1:9">
      <c r="A27" s="24"/>
      <c r="B27" s="25"/>
      <c r="C27" s="9" t="s">
        <v>287</v>
      </c>
      <c r="D27" s="32"/>
      <c r="E27" s="27"/>
      <c r="F27" s="27"/>
      <c r="G27" s="9" t="s">
        <v>287</v>
      </c>
      <c r="H27" s="32"/>
      <c r="I27" s="36"/>
    </row>
    <row r="28" ht="72" spans="1:9">
      <c r="A28" s="24"/>
      <c r="B28" s="25" t="s">
        <v>295</v>
      </c>
      <c r="C28" s="9" t="s">
        <v>296</v>
      </c>
      <c r="D28" s="26" t="s">
        <v>283</v>
      </c>
      <c r="E28" s="33" t="s">
        <v>297</v>
      </c>
      <c r="F28" s="33"/>
      <c r="G28" s="9" t="s">
        <v>298</v>
      </c>
      <c r="H28" s="28" t="s">
        <v>283</v>
      </c>
      <c r="I28" s="37" t="s">
        <v>297</v>
      </c>
    </row>
    <row r="29" spans="1:9">
      <c r="A29" s="24"/>
      <c r="B29" s="25"/>
      <c r="C29" s="9"/>
      <c r="D29" s="26" t="s">
        <v>285</v>
      </c>
      <c r="E29" s="27"/>
      <c r="F29" s="27"/>
      <c r="G29" s="9"/>
      <c r="H29" s="28" t="s">
        <v>285</v>
      </c>
      <c r="I29" s="37"/>
    </row>
    <row r="30" spans="1:9">
      <c r="A30" s="24"/>
      <c r="B30" s="25"/>
      <c r="C30" s="9"/>
      <c r="D30" s="26" t="s">
        <v>287</v>
      </c>
      <c r="E30" s="27"/>
      <c r="F30" s="27"/>
      <c r="G30" s="9"/>
      <c r="H30" s="28" t="s">
        <v>287</v>
      </c>
      <c r="I30" s="37"/>
    </row>
    <row r="31" ht="24" spans="1:9">
      <c r="A31" s="24"/>
      <c r="B31" s="25"/>
      <c r="C31" s="9" t="s">
        <v>299</v>
      </c>
      <c r="D31" s="26" t="s">
        <v>283</v>
      </c>
      <c r="E31" s="27" t="s">
        <v>300</v>
      </c>
      <c r="F31" s="27"/>
      <c r="G31" s="9" t="s">
        <v>301</v>
      </c>
      <c r="H31" s="28" t="s">
        <v>283</v>
      </c>
      <c r="I31" s="37" t="s">
        <v>300</v>
      </c>
    </row>
    <row r="32" spans="1:9">
      <c r="A32" s="24"/>
      <c r="B32" s="25"/>
      <c r="C32" s="9"/>
      <c r="D32" s="26" t="s">
        <v>285</v>
      </c>
      <c r="E32" s="27"/>
      <c r="F32" s="27"/>
      <c r="G32" s="9"/>
      <c r="H32" s="28" t="s">
        <v>285</v>
      </c>
      <c r="I32" s="37"/>
    </row>
    <row r="33" spans="1:9">
      <c r="A33" s="24"/>
      <c r="B33" s="25"/>
      <c r="C33" s="9"/>
      <c r="D33" s="26" t="s">
        <v>287</v>
      </c>
      <c r="E33" s="27"/>
      <c r="F33" s="27"/>
      <c r="G33" s="9"/>
      <c r="H33" s="28" t="s">
        <v>287</v>
      </c>
      <c r="I33" s="37"/>
    </row>
    <row r="34" ht="24" spans="1:9">
      <c r="A34" s="24"/>
      <c r="B34" s="25"/>
      <c r="C34" s="9" t="s">
        <v>302</v>
      </c>
      <c r="D34" s="26" t="s">
        <v>283</v>
      </c>
      <c r="E34" s="27" t="s">
        <v>303</v>
      </c>
      <c r="F34" s="27"/>
      <c r="G34" s="9" t="s">
        <v>304</v>
      </c>
      <c r="H34" s="28" t="s">
        <v>283</v>
      </c>
      <c r="I34" s="37" t="s">
        <v>303</v>
      </c>
    </row>
    <row r="35" spans="1:9">
      <c r="A35" s="24"/>
      <c r="B35" s="25"/>
      <c r="C35" s="9"/>
      <c r="D35" s="26" t="s">
        <v>285</v>
      </c>
      <c r="E35" s="27"/>
      <c r="F35" s="27"/>
      <c r="G35" s="9"/>
      <c r="H35" s="28" t="s">
        <v>285</v>
      </c>
      <c r="I35" s="37"/>
    </row>
    <row r="36" spans="1:9">
      <c r="A36" s="24"/>
      <c r="B36" s="25"/>
      <c r="C36" s="9"/>
      <c r="D36" s="26" t="s">
        <v>287</v>
      </c>
      <c r="E36" s="27"/>
      <c r="F36" s="27"/>
      <c r="G36" s="9"/>
      <c r="H36" s="28" t="s">
        <v>287</v>
      </c>
      <c r="I36" s="37"/>
    </row>
    <row r="37" ht="36" spans="1:9">
      <c r="A37" s="24"/>
      <c r="B37" s="25"/>
      <c r="C37" s="9" t="s">
        <v>305</v>
      </c>
      <c r="D37" s="26" t="s">
        <v>283</v>
      </c>
      <c r="E37" s="27" t="s">
        <v>306</v>
      </c>
      <c r="F37" s="27"/>
      <c r="G37" s="9" t="s">
        <v>307</v>
      </c>
      <c r="H37" s="28" t="s">
        <v>283</v>
      </c>
      <c r="I37" s="37" t="s">
        <v>306</v>
      </c>
    </row>
    <row r="38" spans="1:9">
      <c r="A38" s="24"/>
      <c r="B38" s="25"/>
      <c r="C38" s="9"/>
      <c r="D38" s="26" t="s">
        <v>285</v>
      </c>
      <c r="E38" s="27"/>
      <c r="F38" s="27"/>
      <c r="G38" s="9"/>
      <c r="H38" s="28" t="s">
        <v>285</v>
      </c>
      <c r="I38" s="37"/>
    </row>
    <row r="39" spans="1:9">
      <c r="A39" s="24"/>
      <c r="B39" s="25"/>
      <c r="C39" s="9"/>
      <c r="D39" s="26" t="s">
        <v>287</v>
      </c>
      <c r="E39" s="27"/>
      <c r="F39" s="27"/>
      <c r="G39" s="9"/>
      <c r="H39" s="28" t="s">
        <v>287</v>
      </c>
      <c r="I39" s="37"/>
    </row>
    <row r="40" spans="1:9">
      <c r="A40" s="24"/>
      <c r="B40" s="25"/>
      <c r="C40" s="9" t="s">
        <v>287</v>
      </c>
      <c r="D40" s="3"/>
      <c r="E40" s="27"/>
      <c r="F40" s="27"/>
      <c r="G40" s="9" t="s">
        <v>287</v>
      </c>
      <c r="H40" s="28"/>
      <c r="I40" s="37"/>
    </row>
    <row r="41" ht="36" spans="1:9">
      <c r="A41" s="24"/>
      <c r="B41" s="9" t="s">
        <v>308</v>
      </c>
      <c r="C41" s="29" t="s">
        <v>309</v>
      </c>
      <c r="D41" s="26" t="s">
        <v>283</v>
      </c>
      <c r="E41" s="27" t="s">
        <v>310</v>
      </c>
      <c r="F41" s="27"/>
      <c r="G41" s="29" t="s">
        <v>311</v>
      </c>
      <c r="H41" s="28" t="s">
        <v>283</v>
      </c>
      <c r="I41" s="37" t="s">
        <v>310</v>
      </c>
    </row>
    <row r="42" spans="1:9">
      <c r="A42" s="24"/>
      <c r="B42" s="9"/>
      <c r="C42" s="30"/>
      <c r="D42" s="26" t="s">
        <v>285</v>
      </c>
      <c r="E42" s="27"/>
      <c r="F42" s="27"/>
      <c r="G42" s="30"/>
      <c r="H42" s="28" t="s">
        <v>285</v>
      </c>
      <c r="I42" s="37"/>
    </row>
    <row r="43" spans="1:9">
      <c r="A43" s="24"/>
      <c r="B43" s="9"/>
      <c r="C43" s="31"/>
      <c r="D43" s="26" t="s">
        <v>287</v>
      </c>
      <c r="E43" s="27"/>
      <c r="F43" s="27"/>
      <c r="G43" s="31"/>
      <c r="H43" s="28" t="s">
        <v>287</v>
      </c>
      <c r="I43" s="37"/>
    </row>
    <row r="44" spans="1:9">
      <c r="A44" s="34"/>
      <c r="B44" s="9"/>
      <c r="C44" s="9" t="s">
        <v>287</v>
      </c>
      <c r="D44" s="26"/>
      <c r="E44" s="27"/>
      <c r="F44" s="27"/>
      <c r="G44" s="9" t="s">
        <v>287</v>
      </c>
      <c r="H44" s="6"/>
      <c r="I44" s="37"/>
    </row>
  </sheetData>
  <mergeCells count="73">
    <mergeCell ref="A1:I1"/>
    <mergeCell ref="A2:I2"/>
    <mergeCell ref="A3:I3"/>
    <mergeCell ref="A4:B4"/>
    <mergeCell ref="C4:I4"/>
    <mergeCell ref="A5:B5"/>
    <mergeCell ref="C5:F5"/>
    <mergeCell ref="G5:I5"/>
    <mergeCell ref="C6:E6"/>
    <mergeCell ref="G6:I6"/>
    <mergeCell ref="C7:E7"/>
    <mergeCell ref="G7:H7"/>
    <mergeCell ref="C8:E8"/>
    <mergeCell ref="G8:H8"/>
    <mergeCell ref="B9:F9"/>
    <mergeCell ref="G9:I9"/>
    <mergeCell ref="E14:F14"/>
    <mergeCell ref="E15:F15"/>
    <mergeCell ref="E16:F16"/>
    <mergeCell ref="E17:F17"/>
    <mergeCell ref="E18:F18"/>
    <mergeCell ref="E19:F19"/>
    <mergeCell ref="E20:F20"/>
    <mergeCell ref="E21:F21"/>
    <mergeCell ref="E22:F22"/>
    <mergeCell ref="E23:F23"/>
    <mergeCell ref="E24:F24"/>
    <mergeCell ref="E25:F25"/>
    <mergeCell ref="E26:F26"/>
    <mergeCell ref="E27:F27"/>
    <mergeCell ref="E28:F28"/>
    <mergeCell ref="E29:F29"/>
    <mergeCell ref="E30:F30"/>
    <mergeCell ref="E31:F31"/>
    <mergeCell ref="E32:F32"/>
    <mergeCell ref="E33:F33"/>
    <mergeCell ref="E34:F34"/>
    <mergeCell ref="E35:F35"/>
    <mergeCell ref="E36:F36"/>
    <mergeCell ref="E37:F37"/>
    <mergeCell ref="E38:F38"/>
    <mergeCell ref="E39:F39"/>
    <mergeCell ref="E40:F40"/>
    <mergeCell ref="E41:F41"/>
    <mergeCell ref="E42:F42"/>
    <mergeCell ref="E43:F43"/>
    <mergeCell ref="E44:F44"/>
    <mergeCell ref="A9:A13"/>
    <mergeCell ref="A14:A44"/>
    <mergeCell ref="B15:B27"/>
    <mergeCell ref="B28:B39"/>
    <mergeCell ref="B41:B44"/>
    <mergeCell ref="C15:C17"/>
    <mergeCell ref="C18:C20"/>
    <mergeCell ref="C21:C23"/>
    <mergeCell ref="C24:C26"/>
    <mergeCell ref="C28:C30"/>
    <mergeCell ref="C31:C33"/>
    <mergeCell ref="C34:C36"/>
    <mergeCell ref="C37:C39"/>
    <mergeCell ref="C41:C43"/>
    <mergeCell ref="G15:G17"/>
    <mergeCell ref="G18:G20"/>
    <mergeCell ref="G21:G23"/>
    <mergeCell ref="G24:G26"/>
    <mergeCell ref="G28:G30"/>
    <mergeCell ref="G31:G33"/>
    <mergeCell ref="G34:G36"/>
    <mergeCell ref="G37:G39"/>
    <mergeCell ref="G41:G43"/>
    <mergeCell ref="A6:B8"/>
    <mergeCell ref="B10:F13"/>
    <mergeCell ref="G10:I13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P41"/>
  <sheetViews>
    <sheetView showGridLines="0" showZeros="0" workbookViewId="0">
      <selection activeCell="A1" sqref="A1"/>
    </sheetView>
  </sheetViews>
  <sheetFormatPr defaultColWidth="6.875" defaultRowHeight="11.25"/>
  <cols>
    <col min="1" max="1" width="3" style="187" customWidth="1"/>
    <col min="2" max="2" width="2.75" style="187" customWidth="1"/>
    <col min="3" max="3" width="2.875" style="187" customWidth="1"/>
    <col min="4" max="4" width="27.5" style="187" customWidth="1"/>
    <col min="5" max="5" width="15.375" style="187" customWidth="1"/>
    <col min="6" max="6" width="14.375" style="187" customWidth="1"/>
    <col min="7" max="7" width="11" style="187" customWidth="1"/>
    <col min="8" max="10" width="15.75" style="187" customWidth="1"/>
    <col min="11" max="12" width="10.75" style="187" customWidth="1"/>
    <col min="13" max="13" width="11.5" style="187" customWidth="1"/>
    <col min="14" max="14" width="9.875" style="187" customWidth="1"/>
    <col min="15" max="15" width="11.5" style="187" customWidth="1"/>
    <col min="16" max="16384" width="6.875" style="187"/>
  </cols>
  <sheetData>
    <row r="1" ht="25.5" customHeight="1" spans="1:15">
      <c r="A1" s="188"/>
      <c r="B1" s="188"/>
      <c r="C1" s="189"/>
      <c r="D1" s="190"/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212" t="s">
        <v>41</v>
      </c>
    </row>
    <row r="2" ht="25.5" customHeight="1" spans="1:15">
      <c r="A2" s="192" t="s">
        <v>42</v>
      </c>
      <c r="B2" s="192"/>
      <c r="C2" s="192"/>
      <c r="D2" s="192"/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</row>
    <row r="3" ht="25.5" customHeight="1" spans="1:15">
      <c r="A3" s="193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1"/>
      <c r="M3" s="191"/>
      <c r="N3" s="191"/>
      <c r="O3" s="213" t="s">
        <v>3</v>
      </c>
    </row>
    <row r="4" ht="21.75" customHeight="1" spans="1:15">
      <c r="A4" s="195" t="s">
        <v>43</v>
      </c>
      <c r="B4" s="195"/>
      <c r="C4" s="195"/>
      <c r="D4" s="195" t="s">
        <v>44</v>
      </c>
      <c r="E4" s="196" t="s">
        <v>45</v>
      </c>
      <c r="F4" s="197" t="s">
        <v>11</v>
      </c>
      <c r="G4" s="198"/>
      <c r="H4" s="198"/>
      <c r="I4" s="198"/>
      <c r="J4" s="198"/>
      <c r="K4" s="214"/>
      <c r="L4" s="215" t="s">
        <v>12</v>
      </c>
      <c r="M4" s="216" t="s">
        <v>13</v>
      </c>
      <c r="N4" s="217" t="s">
        <v>14</v>
      </c>
      <c r="O4" s="218" t="s">
        <v>15</v>
      </c>
    </row>
    <row r="5" ht="29.25" customHeight="1" spans="1:15">
      <c r="A5" s="199" t="s">
        <v>46</v>
      </c>
      <c r="B5" s="200" t="s">
        <v>47</v>
      </c>
      <c r="C5" s="200" t="s">
        <v>48</v>
      </c>
      <c r="D5" s="195"/>
      <c r="E5" s="201"/>
      <c r="F5" s="202" t="s">
        <v>16</v>
      </c>
      <c r="G5" s="203" t="s">
        <v>17</v>
      </c>
      <c r="H5" s="203" t="s">
        <v>18</v>
      </c>
      <c r="I5" s="203" t="s">
        <v>19</v>
      </c>
      <c r="J5" s="203" t="s">
        <v>20</v>
      </c>
      <c r="K5" s="219" t="s">
        <v>21</v>
      </c>
      <c r="L5" s="202"/>
      <c r="M5" s="220"/>
      <c r="N5" s="217"/>
      <c r="O5" s="218"/>
    </row>
    <row r="6" s="185" customFormat="1" ht="21.75" customHeight="1" spans="1:15">
      <c r="A6" s="204" t="s">
        <v>49</v>
      </c>
      <c r="B6" s="205" t="s">
        <v>49</v>
      </c>
      <c r="C6" s="205" t="s">
        <v>49</v>
      </c>
      <c r="D6" s="206" t="s">
        <v>49</v>
      </c>
      <c r="E6" s="207">
        <v>1</v>
      </c>
      <c r="F6" s="207">
        <v>2</v>
      </c>
      <c r="G6" s="207">
        <v>3</v>
      </c>
      <c r="H6" s="207">
        <v>4</v>
      </c>
      <c r="I6" s="207">
        <v>5</v>
      </c>
      <c r="J6" s="207">
        <v>6</v>
      </c>
      <c r="K6" s="207">
        <v>7</v>
      </c>
      <c r="L6" s="207">
        <v>8</v>
      </c>
      <c r="M6" s="207">
        <v>9</v>
      </c>
      <c r="N6" s="207">
        <v>10</v>
      </c>
      <c r="O6" s="207">
        <v>11</v>
      </c>
    </row>
    <row r="7" s="186" customFormat="1" ht="15.75" customHeight="1" spans="1:16">
      <c r="A7" s="208"/>
      <c r="B7" s="208"/>
      <c r="C7" s="209"/>
      <c r="D7" s="210" t="s">
        <v>10</v>
      </c>
      <c r="E7" s="211">
        <f t="shared" ref="E7:O7" si="0">E8+E16+E25+E37</f>
        <v>2949438</v>
      </c>
      <c r="F7" s="211">
        <f t="shared" si="0"/>
        <v>2849438</v>
      </c>
      <c r="G7" s="211">
        <f t="shared" si="0"/>
        <v>2849438</v>
      </c>
      <c r="H7" s="211">
        <f t="shared" si="0"/>
        <v>0</v>
      </c>
      <c r="I7" s="211">
        <f t="shared" si="0"/>
        <v>0</v>
      </c>
      <c r="J7" s="211">
        <f t="shared" si="0"/>
        <v>0</v>
      </c>
      <c r="K7" s="211">
        <f t="shared" si="0"/>
        <v>0</v>
      </c>
      <c r="L7" s="211">
        <f t="shared" si="0"/>
        <v>100000</v>
      </c>
      <c r="M7" s="211">
        <f t="shared" si="0"/>
        <v>0</v>
      </c>
      <c r="N7" s="211">
        <f t="shared" si="0"/>
        <v>0</v>
      </c>
      <c r="O7" s="221">
        <f t="shared" si="0"/>
        <v>0</v>
      </c>
      <c r="P7" s="222"/>
    </row>
    <row r="8" ht="15.75" customHeight="1" spans="1:15">
      <c r="A8" s="208" t="s">
        <v>50</v>
      </c>
      <c r="B8" s="208"/>
      <c r="C8" s="209"/>
      <c r="D8" s="210" t="s">
        <v>51</v>
      </c>
      <c r="E8" s="211">
        <f t="shared" ref="E8:O8" si="1">E9</f>
        <v>2560123</v>
      </c>
      <c r="F8" s="211">
        <f t="shared" si="1"/>
        <v>2560123</v>
      </c>
      <c r="G8" s="211">
        <f t="shared" si="1"/>
        <v>2560123</v>
      </c>
      <c r="H8" s="211">
        <f t="shared" si="1"/>
        <v>0</v>
      </c>
      <c r="I8" s="211">
        <f t="shared" si="1"/>
        <v>0</v>
      </c>
      <c r="J8" s="211">
        <f t="shared" si="1"/>
        <v>0</v>
      </c>
      <c r="K8" s="211">
        <f t="shared" si="1"/>
        <v>0</v>
      </c>
      <c r="L8" s="211">
        <f t="shared" si="1"/>
        <v>0</v>
      </c>
      <c r="M8" s="211">
        <f t="shared" si="1"/>
        <v>0</v>
      </c>
      <c r="N8" s="211">
        <f t="shared" si="1"/>
        <v>0</v>
      </c>
      <c r="O8" s="221">
        <f t="shared" si="1"/>
        <v>0</v>
      </c>
    </row>
    <row r="9" ht="15.75" customHeight="1" spans="1:15">
      <c r="A9" s="208"/>
      <c r="B9" s="208" t="s">
        <v>52</v>
      </c>
      <c r="C9" s="209"/>
      <c r="D9" s="210" t="s">
        <v>53</v>
      </c>
      <c r="E9" s="211">
        <f t="shared" ref="E9:O9" si="2">E10+E12+E14</f>
        <v>2560123</v>
      </c>
      <c r="F9" s="211">
        <f t="shared" si="2"/>
        <v>2560123</v>
      </c>
      <c r="G9" s="211">
        <f t="shared" si="2"/>
        <v>2560123</v>
      </c>
      <c r="H9" s="211">
        <f t="shared" si="2"/>
        <v>0</v>
      </c>
      <c r="I9" s="211">
        <f t="shared" si="2"/>
        <v>0</v>
      </c>
      <c r="J9" s="211">
        <f t="shared" si="2"/>
        <v>0</v>
      </c>
      <c r="K9" s="211">
        <f t="shared" si="2"/>
        <v>0</v>
      </c>
      <c r="L9" s="211">
        <f t="shared" si="2"/>
        <v>0</v>
      </c>
      <c r="M9" s="211">
        <f t="shared" si="2"/>
        <v>0</v>
      </c>
      <c r="N9" s="211">
        <f t="shared" si="2"/>
        <v>0</v>
      </c>
      <c r="O9" s="221">
        <f t="shared" si="2"/>
        <v>0</v>
      </c>
    </row>
    <row r="10" ht="15.75" customHeight="1" spans="1:15">
      <c r="A10" s="208"/>
      <c r="B10" s="208"/>
      <c r="C10" s="209" t="s">
        <v>54</v>
      </c>
      <c r="D10" s="210" t="s">
        <v>55</v>
      </c>
      <c r="E10" s="211">
        <f t="shared" ref="E10:O10" si="3">E11</f>
        <v>1960040</v>
      </c>
      <c r="F10" s="211">
        <f t="shared" si="3"/>
        <v>1960040</v>
      </c>
      <c r="G10" s="211">
        <f t="shared" si="3"/>
        <v>1960040</v>
      </c>
      <c r="H10" s="211">
        <f t="shared" si="3"/>
        <v>0</v>
      </c>
      <c r="I10" s="211">
        <f t="shared" si="3"/>
        <v>0</v>
      </c>
      <c r="J10" s="211">
        <f t="shared" si="3"/>
        <v>0</v>
      </c>
      <c r="K10" s="211">
        <f t="shared" si="3"/>
        <v>0</v>
      </c>
      <c r="L10" s="211">
        <f t="shared" si="3"/>
        <v>0</v>
      </c>
      <c r="M10" s="211">
        <f t="shared" si="3"/>
        <v>0</v>
      </c>
      <c r="N10" s="211">
        <f t="shared" si="3"/>
        <v>0</v>
      </c>
      <c r="O10" s="221">
        <f t="shared" si="3"/>
        <v>0</v>
      </c>
    </row>
    <row r="11" ht="15.75" customHeight="1" spans="1:15">
      <c r="A11" s="208" t="s">
        <v>56</v>
      </c>
      <c r="B11" s="208" t="s">
        <v>57</v>
      </c>
      <c r="C11" s="209" t="s">
        <v>58</v>
      </c>
      <c r="D11" s="210" t="s">
        <v>59</v>
      </c>
      <c r="E11" s="211">
        <v>1960040</v>
      </c>
      <c r="F11" s="211">
        <v>1960040</v>
      </c>
      <c r="G11" s="211">
        <v>1960040</v>
      </c>
      <c r="H11" s="211">
        <v>0</v>
      </c>
      <c r="I11" s="211">
        <v>0</v>
      </c>
      <c r="J11" s="211">
        <v>0</v>
      </c>
      <c r="K11" s="211">
        <v>0</v>
      </c>
      <c r="L11" s="211">
        <v>0</v>
      </c>
      <c r="M11" s="211">
        <v>0</v>
      </c>
      <c r="N11" s="211">
        <v>0</v>
      </c>
      <c r="O11" s="221">
        <v>0</v>
      </c>
    </row>
    <row r="12" ht="15.75" customHeight="1" spans="1:15">
      <c r="A12" s="208"/>
      <c r="B12" s="208"/>
      <c r="C12" s="209" t="s">
        <v>60</v>
      </c>
      <c r="D12" s="210" t="s">
        <v>61</v>
      </c>
      <c r="E12" s="211">
        <f t="shared" ref="E12:O12" si="4">E13</f>
        <v>404800</v>
      </c>
      <c r="F12" s="211">
        <f t="shared" si="4"/>
        <v>404800</v>
      </c>
      <c r="G12" s="211">
        <f t="shared" si="4"/>
        <v>404800</v>
      </c>
      <c r="H12" s="211">
        <f t="shared" si="4"/>
        <v>0</v>
      </c>
      <c r="I12" s="211">
        <f t="shared" si="4"/>
        <v>0</v>
      </c>
      <c r="J12" s="211">
        <f t="shared" si="4"/>
        <v>0</v>
      </c>
      <c r="K12" s="211">
        <f t="shared" si="4"/>
        <v>0</v>
      </c>
      <c r="L12" s="211">
        <f t="shared" si="4"/>
        <v>0</v>
      </c>
      <c r="M12" s="211">
        <f t="shared" si="4"/>
        <v>0</v>
      </c>
      <c r="N12" s="211">
        <f t="shared" si="4"/>
        <v>0</v>
      </c>
      <c r="O12" s="221">
        <f t="shared" si="4"/>
        <v>0</v>
      </c>
    </row>
    <row r="13" ht="15.75" customHeight="1" spans="1:15">
      <c r="A13" s="208" t="s">
        <v>56</v>
      </c>
      <c r="B13" s="208" t="s">
        <v>57</v>
      </c>
      <c r="C13" s="209" t="s">
        <v>62</v>
      </c>
      <c r="D13" s="210" t="s">
        <v>59</v>
      </c>
      <c r="E13" s="211">
        <v>404800</v>
      </c>
      <c r="F13" s="211">
        <v>404800</v>
      </c>
      <c r="G13" s="211">
        <v>404800</v>
      </c>
      <c r="H13" s="211">
        <v>0</v>
      </c>
      <c r="I13" s="211">
        <v>0</v>
      </c>
      <c r="J13" s="211">
        <v>0</v>
      </c>
      <c r="K13" s="211">
        <v>0</v>
      </c>
      <c r="L13" s="211">
        <v>0</v>
      </c>
      <c r="M13" s="211">
        <v>0</v>
      </c>
      <c r="N13" s="211">
        <v>0</v>
      </c>
      <c r="O13" s="221">
        <v>0</v>
      </c>
    </row>
    <row r="14" ht="15.75" customHeight="1" spans="1:15">
      <c r="A14" s="208"/>
      <c r="B14" s="208"/>
      <c r="C14" s="209" t="s">
        <v>63</v>
      </c>
      <c r="D14" s="210" t="s">
        <v>64</v>
      </c>
      <c r="E14" s="211">
        <f t="shared" ref="E14:O14" si="5">E15</f>
        <v>195283</v>
      </c>
      <c r="F14" s="211">
        <f t="shared" si="5"/>
        <v>195283</v>
      </c>
      <c r="G14" s="211">
        <f t="shared" si="5"/>
        <v>195283</v>
      </c>
      <c r="H14" s="211">
        <f t="shared" si="5"/>
        <v>0</v>
      </c>
      <c r="I14" s="211">
        <f t="shared" si="5"/>
        <v>0</v>
      </c>
      <c r="J14" s="211">
        <f t="shared" si="5"/>
        <v>0</v>
      </c>
      <c r="K14" s="211">
        <f t="shared" si="5"/>
        <v>0</v>
      </c>
      <c r="L14" s="211">
        <f t="shared" si="5"/>
        <v>0</v>
      </c>
      <c r="M14" s="211">
        <f t="shared" si="5"/>
        <v>0</v>
      </c>
      <c r="N14" s="211">
        <f t="shared" si="5"/>
        <v>0</v>
      </c>
      <c r="O14" s="221">
        <f t="shared" si="5"/>
        <v>0</v>
      </c>
    </row>
    <row r="15" ht="15.75" customHeight="1" spans="1:15">
      <c r="A15" s="208" t="s">
        <v>56</v>
      </c>
      <c r="B15" s="208" t="s">
        <v>57</v>
      </c>
      <c r="C15" s="209" t="s">
        <v>65</v>
      </c>
      <c r="D15" s="210" t="s">
        <v>66</v>
      </c>
      <c r="E15" s="211">
        <v>195283</v>
      </c>
      <c r="F15" s="211">
        <v>195283</v>
      </c>
      <c r="G15" s="211">
        <v>195283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11">
        <v>0</v>
      </c>
      <c r="O15" s="221">
        <v>0</v>
      </c>
    </row>
    <row r="16" ht="15.75" customHeight="1" spans="1:15">
      <c r="A16" s="208" t="s">
        <v>67</v>
      </c>
      <c r="B16" s="208"/>
      <c r="C16" s="209"/>
      <c r="D16" s="210" t="s">
        <v>68</v>
      </c>
      <c r="E16" s="211">
        <f t="shared" ref="E16:O16" si="6">E17+E21</f>
        <v>124032</v>
      </c>
      <c r="F16" s="211">
        <f t="shared" si="6"/>
        <v>124032</v>
      </c>
      <c r="G16" s="211">
        <f t="shared" si="6"/>
        <v>124032</v>
      </c>
      <c r="H16" s="211">
        <f t="shared" si="6"/>
        <v>0</v>
      </c>
      <c r="I16" s="211">
        <f t="shared" si="6"/>
        <v>0</v>
      </c>
      <c r="J16" s="211">
        <f t="shared" si="6"/>
        <v>0</v>
      </c>
      <c r="K16" s="211">
        <f t="shared" si="6"/>
        <v>0</v>
      </c>
      <c r="L16" s="211">
        <f t="shared" si="6"/>
        <v>0</v>
      </c>
      <c r="M16" s="211">
        <f t="shared" si="6"/>
        <v>0</v>
      </c>
      <c r="N16" s="211">
        <f t="shared" si="6"/>
        <v>0</v>
      </c>
      <c r="O16" s="221">
        <f t="shared" si="6"/>
        <v>0</v>
      </c>
    </row>
    <row r="17" ht="15.75" customHeight="1" spans="1:15">
      <c r="A17" s="208"/>
      <c r="B17" s="208" t="s">
        <v>69</v>
      </c>
      <c r="C17" s="209"/>
      <c r="D17" s="210" t="s">
        <v>70</v>
      </c>
      <c r="E17" s="211">
        <f t="shared" ref="E17:O17" si="7">E18</f>
        <v>121582</v>
      </c>
      <c r="F17" s="211">
        <f t="shared" si="7"/>
        <v>121582</v>
      </c>
      <c r="G17" s="211">
        <f t="shared" si="7"/>
        <v>121582</v>
      </c>
      <c r="H17" s="211">
        <f t="shared" si="7"/>
        <v>0</v>
      </c>
      <c r="I17" s="211">
        <f t="shared" si="7"/>
        <v>0</v>
      </c>
      <c r="J17" s="211">
        <f t="shared" si="7"/>
        <v>0</v>
      </c>
      <c r="K17" s="211">
        <f t="shared" si="7"/>
        <v>0</v>
      </c>
      <c r="L17" s="211">
        <f t="shared" si="7"/>
        <v>0</v>
      </c>
      <c r="M17" s="211">
        <f t="shared" si="7"/>
        <v>0</v>
      </c>
      <c r="N17" s="211">
        <f t="shared" si="7"/>
        <v>0</v>
      </c>
      <c r="O17" s="221">
        <f t="shared" si="7"/>
        <v>0</v>
      </c>
    </row>
    <row r="18" ht="15.75" customHeight="1" spans="1:15">
      <c r="A18" s="208"/>
      <c r="B18" s="208"/>
      <c r="C18" s="209" t="s">
        <v>69</v>
      </c>
      <c r="D18" s="210" t="s">
        <v>71</v>
      </c>
      <c r="E18" s="211">
        <f t="shared" ref="E18:O18" si="8">SUM(E19:E20)</f>
        <v>121582</v>
      </c>
      <c r="F18" s="211">
        <f t="shared" si="8"/>
        <v>121582</v>
      </c>
      <c r="G18" s="211">
        <f t="shared" si="8"/>
        <v>121582</v>
      </c>
      <c r="H18" s="211">
        <f t="shared" si="8"/>
        <v>0</v>
      </c>
      <c r="I18" s="211">
        <f t="shared" si="8"/>
        <v>0</v>
      </c>
      <c r="J18" s="211">
        <f t="shared" si="8"/>
        <v>0</v>
      </c>
      <c r="K18" s="211">
        <f t="shared" si="8"/>
        <v>0</v>
      </c>
      <c r="L18" s="211">
        <f t="shared" si="8"/>
        <v>0</v>
      </c>
      <c r="M18" s="211">
        <f t="shared" si="8"/>
        <v>0</v>
      </c>
      <c r="N18" s="211">
        <f t="shared" si="8"/>
        <v>0</v>
      </c>
      <c r="O18" s="221">
        <f t="shared" si="8"/>
        <v>0</v>
      </c>
    </row>
    <row r="19" ht="15.75" customHeight="1" spans="1:15">
      <c r="A19" s="208" t="s">
        <v>72</v>
      </c>
      <c r="B19" s="208" t="s">
        <v>73</v>
      </c>
      <c r="C19" s="209" t="s">
        <v>73</v>
      </c>
      <c r="D19" s="210" t="s">
        <v>59</v>
      </c>
      <c r="E19" s="211">
        <v>103892</v>
      </c>
      <c r="F19" s="211">
        <v>103892</v>
      </c>
      <c r="G19" s="211">
        <v>103892</v>
      </c>
      <c r="H19" s="211">
        <v>0</v>
      </c>
      <c r="I19" s="211">
        <v>0</v>
      </c>
      <c r="J19" s="211">
        <v>0</v>
      </c>
      <c r="K19" s="211">
        <v>0</v>
      </c>
      <c r="L19" s="211">
        <v>0</v>
      </c>
      <c r="M19" s="211">
        <v>0</v>
      </c>
      <c r="N19" s="211">
        <v>0</v>
      </c>
      <c r="O19" s="221">
        <v>0</v>
      </c>
    </row>
    <row r="20" ht="15.75" customHeight="1" spans="1:15">
      <c r="A20" s="208" t="s">
        <v>72</v>
      </c>
      <c r="B20" s="208" t="s">
        <v>73</v>
      </c>
      <c r="C20" s="209" t="s">
        <v>73</v>
      </c>
      <c r="D20" s="210" t="s">
        <v>66</v>
      </c>
      <c r="E20" s="211">
        <v>17690</v>
      </c>
      <c r="F20" s="211">
        <v>17690</v>
      </c>
      <c r="G20" s="211">
        <v>17690</v>
      </c>
      <c r="H20" s="211">
        <v>0</v>
      </c>
      <c r="I20" s="211">
        <v>0</v>
      </c>
      <c r="J20" s="211">
        <v>0</v>
      </c>
      <c r="K20" s="211">
        <v>0</v>
      </c>
      <c r="L20" s="211">
        <v>0</v>
      </c>
      <c r="M20" s="211">
        <v>0</v>
      </c>
      <c r="N20" s="211">
        <v>0</v>
      </c>
      <c r="O20" s="221">
        <v>0</v>
      </c>
    </row>
    <row r="21" ht="15.75" customHeight="1" spans="1:15">
      <c r="A21" s="208"/>
      <c r="B21" s="208" t="s">
        <v>74</v>
      </c>
      <c r="C21" s="209"/>
      <c r="D21" s="210" t="s">
        <v>75</v>
      </c>
      <c r="E21" s="211">
        <f t="shared" ref="E21:O21" si="9">E22</f>
        <v>2450</v>
      </c>
      <c r="F21" s="211">
        <f t="shared" si="9"/>
        <v>2450</v>
      </c>
      <c r="G21" s="211">
        <f t="shared" si="9"/>
        <v>2450</v>
      </c>
      <c r="H21" s="211">
        <f t="shared" si="9"/>
        <v>0</v>
      </c>
      <c r="I21" s="211">
        <f t="shared" si="9"/>
        <v>0</v>
      </c>
      <c r="J21" s="211">
        <f t="shared" si="9"/>
        <v>0</v>
      </c>
      <c r="K21" s="211">
        <f t="shared" si="9"/>
        <v>0</v>
      </c>
      <c r="L21" s="211">
        <f t="shared" si="9"/>
        <v>0</v>
      </c>
      <c r="M21" s="211">
        <f t="shared" si="9"/>
        <v>0</v>
      </c>
      <c r="N21" s="211">
        <f t="shared" si="9"/>
        <v>0</v>
      </c>
      <c r="O21" s="221">
        <f t="shared" si="9"/>
        <v>0</v>
      </c>
    </row>
    <row r="22" ht="15.75" customHeight="1" spans="1:15">
      <c r="A22" s="208"/>
      <c r="B22" s="208"/>
      <c r="C22" s="209" t="s">
        <v>54</v>
      </c>
      <c r="D22" s="210" t="s">
        <v>76</v>
      </c>
      <c r="E22" s="211">
        <f t="shared" ref="E22:O22" si="10">SUM(E23:E24)</f>
        <v>2450</v>
      </c>
      <c r="F22" s="211">
        <f t="shared" si="10"/>
        <v>2450</v>
      </c>
      <c r="G22" s="211">
        <f t="shared" si="10"/>
        <v>2450</v>
      </c>
      <c r="H22" s="211">
        <f t="shared" si="10"/>
        <v>0</v>
      </c>
      <c r="I22" s="211">
        <f t="shared" si="10"/>
        <v>0</v>
      </c>
      <c r="J22" s="211">
        <f t="shared" si="10"/>
        <v>0</v>
      </c>
      <c r="K22" s="211">
        <f t="shared" si="10"/>
        <v>0</v>
      </c>
      <c r="L22" s="211">
        <f t="shared" si="10"/>
        <v>0</v>
      </c>
      <c r="M22" s="211">
        <f t="shared" si="10"/>
        <v>0</v>
      </c>
      <c r="N22" s="211">
        <f t="shared" si="10"/>
        <v>0</v>
      </c>
      <c r="O22" s="221">
        <f t="shared" si="10"/>
        <v>0</v>
      </c>
    </row>
    <row r="23" ht="15.75" customHeight="1" spans="1:15">
      <c r="A23" s="208" t="s">
        <v>72</v>
      </c>
      <c r="B23" s="208" t="s">
        <v>77</v>
      </c>
      <c r="C23" s="209" t="s">
        <v>58</v>
      </c>
      <c r="D23" s="210" t="s">
        <v>59</v>
      </c>
      <c r="E23" s="211">
        <v>1234</v>
      </c>
      <c r="F23" s="211">
        <v>1234</v>
      </c>
      <c r="G23" s="211">
        <v>1234</v>
      </c>
      <c r="H23" s="211">
        <v>0</v>
      </c>
      <c r="I23" s="211">
        <v>0</v>
      </c>
      <c r="J23" s="211">
        <v>0</v>
      </c>
      <c r="K23" s="211">
        <v>0</v>
      </c>
      <c r="L23" s="211">
        <v>0</v>
      </c>
      <c r="M23" s="211">
        <v>0</v>
      </c>
      <c r="N23" s="211">
        <v>0</v>
      </c>
      <c r="O23" s="221">
        <v>0</v>
      </c>
    </row>
    <row r="24" ht="15.75" customHeight="1" spans="1:15">
      <c r="A24" s="208" t="s">
        <v>72</v>
      </c>
      <c r="B24" s="208" t="s">
        <v>77</v>
      </c>
      <c r="C24" s="209" t="s">
        <v>58</v>
      </c>
      <c r="D24" s="210" t="s">
        <v>66</v>
      </c>
      <c r="E24" s="211">
        <v>1216</v>
      </c>
      <c r="F24" s="211">
        <v>1216</v>
      </c>
      <c r="G24" s="211">
        <v>1216</v>
      </c>
      <c r="H24" s="211">
        <v>0</v>
      </c>
      <c r="I24" s="211">
        <v>0</v>
      </c>
      <c r="J24" s="211">
        <v>0</v>
      </c>
      <c r="K24" s="211">
        <v>0</v>
      </c>
      <c r="L24" s="211">
        <v>0</v>
      </c>
      <c r="M24" s="211">
        <v>0</v>
      </c>
      <c r="N24" s="211">
        <v>0</v>
      </c>
      <c r="O24" s="221">
        <v>0</v>
      </c>
    </row>
    <row r="25" ht="15.75" customHeight="1" spans="1:15">
      <c r="A25" s="208" t="s">
        <v>78</v>
      </c>
      <c r="B25" s="208"/>
      <c r="C25" s="209"/>
      <c r="D25" s="210" t="s">
        <v>79</v>
      </c>
      <c r="E25" s="211">
        <f t="shared" ref="E25:O25" si="11">E26+E29</f>
        <v>177964</v>
      </c>
      <c r="F25" s="211">
        <f t="shared" si="11"/>
        <v>77964</v>
      </c>
      <c r="G25" s="211">
        <f t="shared" si="11"/>
        <v>77964</v>
      </c>
      <c r="H25" s="211">
        <f t="shared" si="11"/>
        <v>0</v>
      </c>
      <c r="I25" s="211">
        <f t="shared" si="11"/>
        <v>0</v>
      </c>
      <c r="J25" s="211">
        <f t="shared" si="11"/>
        <v>0</v>
      </c>
      <c r="K25" s="211">
        <f t="shared" si="11"/>
        <v>0</v>
      </c>
      <c r="L25" s="211">
        <f t="shared" si="11"/>
        <v>100000</v>
      </c>
      <c r="M25" s="211">
        <f t="shared" si="11"/>
        <v>0</v>
      </c>
      <c r="N25" s="211">
        <f t="shared" si="11"/>
        <v>0</v>
      </c>
      <c r="O25" s="221">
        <f t="shared" si="11"/>
        <v>0</v>
      </c>
    </row>
    <row r="26" ht="15.75" customHeight="1" spans="1:15">
      <c r="A26" s="208"/>
      <c r="B26" s="208" t="s">
        <v>80</v>
      </c>
      <c r="C26" s="209"/>
      <c r="D26" s="210" t="s">
        <v>81</v>
      </c>
      <c r="E26" s="211">
        <f t="shared" ref="E26:O27" si="12">E27</f>
        <v>100000</v>
      </c>
      <c r="F26" s="211">
        <f t="shared" si="12"/>
        <v>0</v>
      </c>
      <c r="G26" s="211">
        <f t="shared" si="12"/>
        <v>0</v>
      </c>
      <c r="H26" s="211">
        <f t="shared" si="12"/>
        <v>0</v>
      </c>
      <c r="I26" s="211">
        <f t="shared" si="12"/>
        <v>0</v>
      </c>
      <c r="J26" s="211">
        <f t="shared" si="12"/>
        <v>0</v>
      </c>
      <c r="K26" s="211">
        <f t="shared" si="12"/>
        <v>0</v>
      </c>
      <c r="L26" s="211">
        <f t="shared" si="12"/>
        <v>100000</v>
      </c>
      <c r="M26" s="211">
        <f t="shared" si="12"/>
        <v>0</v>
      </c>
      <c r="N26" s="211">
        <f t="shared" si="12"/>
        <v>0</v>
      </c>
      <c r="O26" s="221">
        <f t="shared" si="12"/>
        <v>0</v>
      </c>
    </row>
    <row r="27" ht="15.75" customHeight="1" spans="1:15">
      <c r="A27" s="208"/>
      <c r="B27" s="208"/>
      <c r="C27" s="209" t="s">
        <v>82</v>
      </c>
      <c r="D27" s="210" t="s">
        <v>83</v>
      </c>
      <c r="E27" s="211">
        <f t="shared" si="12"/>
        <v>100000</v>
      </c>
      <c r="F27" s="211">
        <f t="shared" si="12"/>
        <v>0</v>
      </c>
      <c r="G27" s="211">
        <f t="shared" si="12"/>
        <v>0</v>
      </c>
      <c r="H27" s="211">
        <f t="shared" si="12"/>
        <v>0</v>
      </c>
      <c r="I27" s="211">
        <f t="shared" si="12"/>
        <v>0</v>
      </c>
      <c r="J27" s="211">
        <f t="shared" si="12"/>
        <v>0</v>
      </c>
      <c r="K27" s="211">
        <f t="shared" si="12"/>
        <v>0</v>
      </c>
      <c r="L27" s="211">
        <f t="shared" si="12"/>
        <v>100000</v>
      </c>
      <c r="M27" s="211">
        <f t="shared" si="12"/>
        <v>0</v>
      </c>
      <c r="N27" s="211">
        <f t="shared" si="12"/>
        <v>0</v>
      </c>
      <c r="O27" s="221">
        <f t="shared" si="12"/>
        <v>0</v>
      </c>
    </row>
    <row r="28" ht="15.75" customHeight="1" spans="1:15">
      <c r="A28" s="208" t="s">
        <v>84</v>
      </c>
      <c r="B28" s="208" t="s">
        <v>85</v>
      </c>
      <c r="C28" s="209" t="s">
        <v>86</v>
      </c>
      <c r="D28" s="210" t="s">
        <v>59</v>
      </c>
      <c r="E28" s="211">
        <v>100000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1">
        <v>0</v>
      </c>
      <c r="L28" s="211">
        <v>100000</v>
      </c>
      <c r="M28" s="211">
        <v>0</v>
      </c>
      <c r="N28" s="211">
        <v>0</v>
      </c>
      <c r="O28" s="221">
        <v>0</v>
      </c>
    </row>
    <row r="29" ht="15.75" customHeight="1" spans="1:15">
      <c r="A29" s="208"/>
      <c r="B29" s="208" t="s">
        <v>87</v>
      </c>
      <c r="C29" s="209"/>
      <c r="D29" s="210" t="s">
        <v>88</v>
      </c>
      <c r="E29" s="211">
        <f t="shared" ref="E29:O29" si="13">E30+E32+E34</f>
        <v>77964</v>
      </c>
      <c r="F29" s="211">
        <f t="shared" si="13"/>
        <v>77964</v>
      </c>
      <c r="G29" s="211">
        <f t="shared" si="13"/>
        <v>77964</v>
      </c>
      <c r="H29" s="211">
        <f t="shared" si="13"/>
        <v>0</v>
      </c>
      <c r="I29" s="211">
        <f t="shared" si="13"/>
        <v>0</v>
      </c>
      <c r="J29" s="211">
        <f t="shared" si="13"/>
        <v>0</v>
      </c>
      <c r="K29" s="211">
        <f t="shared" si="13"/>
        <v>0</v>
      </c>
      <c r="L29" s="211">
        <f t="shared" si="13"/>
        <v>0</v>
      </c>
      <c r="M29" s="211">
        <f t="shared" si="13"/>
        <v>0</v>
      </c>
      <c r="N29" s="211">
        <f t="shared" si="13"/>
        <v>0</v>
      </c>
      <c r="O29" s="221">
        <f t="shared" si="13"/>
        <v>0</v>
      </c>
    </row>
    <row r="30" ht="15.75" customHeight="1" spans="1:15">
      <c r="A30" s="208"/>
      <c r="B30" s="208"/>
      <c r="C30" s="209" t="s">
        <v>54</v>
      </c>
      <c r="D30" s="210" t="s">
        <v>89</v>
      </c>
      <c r="E30" s="211">
        <f t="shared" ref="E30:O30" si="14">E31</f>
        <v>40112</v>
      </c>
      <c r="F30" s="211">
        <f t="shared" si="14"/>
        <v>40112</v>
      </c>
      <c r="G30" s="211">
        <f t="shared" si="14"/>
        <v>40112</v>
      </c>
      <c r="H30" s="211">
        <f t="shared" si="14"/>
        <v>0</v>
      </c>
      <c r="I30" s="211">
        <f t="shared" si="14"/>
        <v>0</v>
      </c>
      <c r="J30" s="211">
        <f t="shared" si="14"/>
        <v>0</v>
      </c>
      <c r="K30" s="211">
        <f t="shared" si="14"/>
        <v>0</v>
      </c>
      <c r="L30" s="211">
        <f t="shared" si="14"/>
        <v>0</v>
      </c>
      <c r="M30" s="211">
        <f t="shared" si="14"/>
        <v>0</v>
      </c>
      <c r="N30" s="211">
        <f t="shared" si="14"/>
        <v>0</v>
      </c>
      <c r="O30" s="221">
        <f t="shared" si="14"/>
        <v>0</v>
      </c>
    </row>
    <row r="31" ht="15.75" customHeight="1" spans="1:15">
      <c r="A31" s="208" t="s">
        <v>84</v>
      </c>
      <c r="B31" s="208" t="s">
        <v>90</v>
      </c>
      <c r="C31" s="209" t="s">
        <v>58</v>
      </c>
      <c r="D31" s="210" t="s">
        <v>59</v>
      </c>
      <c r="E31" s="211">
        <v>40112</v>
      </c>
      <c r="F31" s="211">
        <v>40112</v>
      </c>
      <c r="G31" s="211">
        <v>40112</v>
      </c>
      <c r="H31" s="211">
        <v>0</v>
      </c>
      <c r="I31" s="211">
        <v>0</v>
      </c>
      <c r="J31" s="211">
        <v>0</v>
      </c>
      <c r="K31" s="211">
        <v>0</v>
      </c>
      <c r="L31" s="211">
        <v>0</v>
      </c>
      <c r="M31" s="211">
        <v>0</v>
      </c>
      <c r="N31" s="211">
        <v>0</v>
      </c>
      <c r="O31" s="221">
        <v>0</v>
      </c>
    </row>
    <row r="32" ht="15.75" customHeight="1" spans="1:15">
      <c r="A32" s="208"/>
      <c r="B32" s="208"/>
      <c r="C32" s="209" t="s">
        <v>60</v>
      </c>
      <c r="D32" s="210" t="s">
        <v>91</v>
      </c>
      <c r="E32" s="211">
        <f t="shared" ref="E32:O32" si="15">E33</f>
        <v>7186</v>
      </c>
      <c r="F32" s="211">
        <f t="shared" si="15"/>
        <v>7186</v>
      </c>
      <c r="G32" s="211">
        <f t="shared" si="15"/>
        <v>7186</v>
      </c>
      <c r="H32" s="211">
        <f t="shared" si="15"/>
        <v>0</v>
      </c>
      <c r="I32" s="211">
        <f t="shared" si="15"/>
        <v>0</v>
      </c>
      <c r="J32" s="211">
        <f t="shared" si="15"/>
        <v>0</v>
      </c>
      <c r="K32" s="211">
        <f t="shared" si="15"/>
        <v>0</v>
      </c>
      <c r="L32" s="211">
        <f t="shared" si="15"/>
        <v>0</v>
      </c>
      <c r="M32" s="211">
        <f t="shared" si="15"/>
        <v>0</v>
      </c>
      <c r="N32" s="211">
        <f t="shared" si="15"/>
        <v>0</v>
      </c>
      <c r="O32" s="221">
        <f t="shared" si="15"/>
        <v>0</v>
      </c>
    </row>
    <row r="33" ht="15.75" customHeight="1" spans="1:15">
      <c r="A33" s="208" t="s">
        <v>84</v>
      </c>
      <c r="B33" s="208" t="s">
        <v>90</v>
      </c>
      <c r="C33" s="209" t="s">
        <v>62</v>
      </c>
      <c r="D33" s="210" t="s">
        <v>66</v>
      </c>
      <c r="E33" s="211">
        <v>7186</v>
      </c>
      <c r="F33" s="211">
        <v>7186</v>
      </c>
      <c r="G33" s="211">
        <v>7186</v>
      </c>
      <c r="H33" s="211">
        <v>0</v>
      </c>
      <c r="I33" s="211">
        <v>0</v>
      </c>
      <c r="J33" s="211">
        <v>0</v>
      </c>
      <c r="K33" s="211">
        <v>0</v>
      </c>
      <c r="L33" s="211">
        <v>0</v>
      </c>
      <c r="M33" s="211">
        <v>0</v>
      </c>
      <c r="N33" s="211">
        <v>0</v>
      </c>
      <c r="O33" s="221">
        <v>0</v>
      </c>
    </row>
    <row r="34" ht="15.75" customHeight="1" spans="1:15">
      <c r="A34" s="208"/>
      <c r="B34" s="208"/>
      <c r="C34" s="209" t="s">
        <v>92</v>
      </c>
      <c r="D34" s="210" t="s">
        <v>93</v>
      </c>
      <c r="E34" s="211">
        <f t="shared" ref="E34:O34" si="16">SUM(E35:E36)</f>
        <v>30666</v>
      </c>
      <c r="F34" s="211">
        <f t="shared" si="16"/>
        <v>30666</v>
      </c>
      <c r="G34" s="211">
        <f t="shared" si="16"/>
        <v>30666</v>
      </c>
      <c r="H34" s="211">
        <f t="shared" si="16"/>
        <v>0</v>
      </c>
      <c r="I34" s="211">
        <f t="shared" si="16"/>
        <v>0</v>
      </c>
      <c r="J34" s="211">
        <f t="shared" si="16"/>
        <v>0</v>
      </c>
      <c r="K34" s="211">
        <f t="shared" si="16"/>
        <v>0</v>
      </c>
      <c r="L34" s="211">
        <f t="shared" si="16"/>
        <v>0</v>
      </c>
      <c r="M34" s="211">
        <f t="shared" si="16"/>
        <v>0</v>
      </c>
      <c r="N34" s="211">
        <f t="shared" si="16"/>
        <v>0</v>
      </c>
      <c r="O34" s="221">
        <f t="shared" si="16"/>
        <v>0</v>
      </c>
    </row>
    <row r="35" ht="15.75" customHeight="1" spans="1:15">
      <c r="A35" s="208" t="s">
        <v>84</v>
      </c>
      <c r="B35" s="208" t="s">
        <v>90</v>
      </c>
      <c r="C35" s="209" t="s">
        <v>94</v>
      </c>
      <c r="D35" s="210" t="s">
        <v>59</v>
      </c>
      <c r="E35" s="211">
        <v>25984</v>
      </c>
      <c r="F35" s="211">
        <v>25984</v>
      </c>
      <c r="G35" s="211">
        <v>25984</v>
      </c>
      <c r="H35" s="211">
        <v>0</v>
      </c>
      <c r="I35" s="211">
        <v>0</v>
      </c>
      <c r="J35" s="211">
        <v>0</v>
      </c>
      <c r="K35" s="211">
        <v>0</v>
      </c>
      <c r="L35" s="211">
        <v>0</v>
      </c>
      <c r="M35" s="211">
        <v>0</v>
      </c>
      <c r="N35" s="211">
        <v>0</v>
      </c>
      <c r="O35" s="221">
        <v>0</v>
      </c>
    </row>
    <row r="36" ht="15.75" customHeight="1" spans="1:15">
      <c r="A36" s="208" t="s">
        <v>84</v>
      </c>
      <c r="B36" s="208" t="s">
        <v>90</v>
      </c>
      <c r="C36" s="209" t="s">
        <v>94</v>
      </c>
      <c r="D36" s="210" t="s">
        <v>66</v>
      </c>
      <c r="E36" s="211">
        <v>4682</v>
      </c>
      <c r="F36" s="211">
        <v>4682</v>
      </c>
      <c r="G36" s="211">
        <v>4682</v>
      </c>
      <c r="H36" s="211">
        <v>0</v>
      </c>
      <c r="I36" s="211">
        <v>0</v>
      </c>
      <c r="J36" s="211">
        <v>0</v>
      </c>
      <c r="K36" s="211">
        <v>0</v>
      </c>
      <c r="L36" s="211">
        <v>0</v>
      </c>
      <c r="M36" s="211">
        <v>0</v>
      </c>
      <c r="N36" s="211">
        <v>0</v>
      </c>
      <c r="O36" s="221">
        <v>0</v>
      </c>
    </row>
    <row r="37" ht="15.75" customHeight="1" spans="1:15">
      <c r="A37" s="208" t="s">
        <v>95</v>
      </c>
      <c r="B37" s="208"/>
      <c r="C37" s="209"/>
      <c r="D37" s="210" t="s">
        <v>96</v>
      </c>
      <c r="E37" s="211">
        <f t="shared" ref="E37:O38" si="17">E38</f>
        <v>87319</v>
      </c>
      <c r="F37" s="211">
        <f t="shared" si="17"/>
        <v>87319</v>
      </c>
      <c r="G37" s="211">
        <f t="shared" si="17"/>
        <v>87319</v>
      </c>
      <c r="H37" s="211">
        <f t="shared" si="17"/>
        <v>0</v>
      </c>
      <c r="I37" s="211">
        <f t="shared" si="17"/>
        <v>0</v>
      </c>
      <c r="J37" s="211">
        <f t="shared" si="17"/>
        <v>0</v>
      </c>
      <c r="K37" s="211">
        <f t="shared" si="17"/>
        <v>0</v>
      </c>
      <c r="L37" s="211">
        <f t="shared" si="17"/>
        <v>0</v>
      </c>
      <c r="M37" s="211">
        <f t="shared" si="17"/>
        <v>0</v>
      </c>
      <c r="N37" s="211">
        <f t="shared" si="17"/>
        <v>0</v>
      </c>
      <c r="O37" s="221">
        <f t="shared" si="17"/>
        <v>0</v>
      </c>
    </row>
    <row r="38" ht="15.75" customHeight="1" spans="1:15">
      <c r="A38" s="208"/>
      <c r="B38" s="208" t="s">
        <v>60</v>
      </c>
      <c r="C38" s="209"/>
      <c r="D38" s="210" t="s">
        <v>97</v>
      </c>
      <c r="E38" s="211">
        <f t="shared" si="17"/>
        <v>87319</v>
      </c>
      <c r="F38" s="211">
        <f t="shared" si="17"/>
        <v>87319</v>
      </c>
      <c r="G38" s="211">
        <f t="shared" si="17"/>
        <v>87319</v>
      </c>
      <c r="H38" s="211">
        <f t="shared" si="17"/>
        <v>0</v>
      </c>
      <c r="I38" s="211">
        <f t="shared" si="17"/>
        <v>0</v>
      </c>
      <c r="J38" s="211">
        <f t="shared" si="17"/>
        <v>0</v>
      </c>
      <c r="K38" s="211">
        <f t="shared" si="17"/>
        <v>0</v>
      </c>
      <c r="L38" s="211">
        <f t="shared" si="17"/>
        <v>0</v>
      </c>
      <c r="M38" s="211">
        <f t="shared" si="17"/>
        <v>0</v>
      </c>
      <c r="N38" s="211">
        <f t="shared" si="17"/>
        <v>0</v>
      </c>
      <c r="O38" s="221">
        <f t="shared" si="17"/>
        <v>0</v>
      </c>
    </row>
    <row r="39" ht="15.75" customHeight="1" spans="1:15">
      <c r="A39" s="208"/>
      <c r="B39" s="208"/>
      <c r="C39" s="209" t="s">
        <v>54</v>
      </c>
      <c r="D39" s="210" t="s">
        <v>98</v>
      </c>
      <c r="E39" s="211">
        <f t="shared" ref="E39:O39" si="18">SUM(E40:E41)</f>
        <v>87319</v>
      </c>
      <c r="F39" s="211">
        <f t="shared" si="18"/>
        <v>87319</v>
      </c>
      <c r="G39" s="211">
        <f t="shared" si="18"/>
        <v>87319</v>
      </c>
      <c r="H39" s="211">
        <f t="shared" si="18"/>
        <v>0</v>
      </c>
      <c r="I39" s="211">
        <f t="shared" si="18"/>
        <v>0</v>
      </c>
      <c r="J39" s="211">
        <f t="shared" si="18"/>
        <v>0</v>
      </c>
      <c r="K39" s="211">
        <f t="shared" si="18"/>
        <v>0</v>
      </c>
      <c r="L39" s="211">
        <f t="shared" si="18"/>
        <v>0</v>
      </c>
      <c r="M39" s="211">
        <f t="shared" si="18"/>
        <v>0</v>
      </c>
      <c r="N39" s="211">
        <f t="shared" si="18"/>
        <v>0</v>
      </c>
      <c r="O39" s="221">
        <f t="shared" si="18"/>
        <v>0</v>
      </c>
    </row>
    <row r="40" ht="15.75" customHeight="1" spans="1:15">
      <c r="A40" s="208" t="s">
        <v>99</v>
      </c>
      <c r="B40" s="208" t="s">
        <v>62</v>
      </c>
      <c r="C40" s="209" t="s">
        <v>58</v>
      </c>
      <c r="D40" s="210" t="s">
        <v>59</v>
      </c>
      <c r="E40" s="211">
        <v>74052</v>
      </c>
      <c r="F40" s="211">
        <v>74052</v>
      </c>
      <c r="G40" s="211">
        <v>74052</v>
      </c>
      <c r="H40" s="211">
        <v>0</v>
      </c>
      <c r="I40" s="211">
        <v>0</v>
      </c>
      <c r="J40" s="211">
        <v>0</v>
      </c>
      <c r="K40" s="211">
        <v>0</v>
      </c>
      <c r="L40" s="211">
        <v>0</v>
      </c>
      <c r="M40" s="211">
        <v>0</v>
      </c>
      <c r="N40" s="211">
        <v>0</v>
      </c>
      <c r="O40" s="221">
        <v>0</v>
      </c>
    </row>
    <row r="41" ht="15.75" customHeight="1" spans="1:15">
      <c r="A41" s="208" t="s">
        <v>99</v>
      </c>
      <c r="B41" s="208" t="s">
        <v>62</v>
      </c>
      <c r="C41" s="209" t="s">
        <v>58</v>
      </c>
      <c r="D41" s="210" t="s">
        <v>66</v>
      </c>
      <c r="E41" s="211">
        <v>13267</v>
      </c>
      <c r="F41" s="211">
        <v>13267</v>
      </c>
      <c r="G41" s="211">
        <v>13267</v>
      </c>
      <c r="H41" s="211">
        <v>0</v>
      </c>
      <c r="I41" s="211">
        <v>0</v>
      </c>
      <c r="J41" s="211">
        <v>0</v>
      </c>
      <c r="K41" s="211">
        <v>0</v>
      </c>
      <c r="L41" s="211">
        <v>0</v>
      </c>
      <c r="M41" s="211">
        <v>0</v>
      </c>
      <c r="N41" s="211">
        <v>0</v>
      </c>
      <c r="O41" s="221">
        <v>0</v>
      </c>
    </row>
  </sheetData>
  <sheetProtection formatCells="0" formatColumns="0" formatRows="0"/>
  <mergeCells count="10">
    <mergeCell ref="A2:O2"/>
    <mergeCell ref="A3:K3"/>
    <mergeCell ref="A4:C4"/>
    <mergeCell ref="F4:K4"/>
    <mergeCell ref="D4:D5"/>
    <mergeCell ref="E4:E5"/>
    <mergeCell ref="L4:L5"/>
    <mergeCell ref="M4:M5"/>
    <mergeCell ref="N4:N5"/>
    <mergeCell ref="O4:O5"/>
  </mergeCells>
  <printOptions horizontalCentered="1"/>
  <pageMargins left="0.590551181102362" right="0.590551181102362" top="0.393700787401575" bottom="0.393700787401575" header="0" footer="0"/>
  <pageSetup paperSize="9" scale="61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"/>
  <sheetViews>
    <sheetView showGridLines="0" showZeros="0" workbookViewId="0">
      <selection activeCell="J8" sqref="J8"/>
    </sheetView>
  </sheetViews>
  <sheetFormatPr defaultColWidth="9" defaultRowHeight="14.25"/>
  <cols>
    <col min="1" max="1" width="4" customWidth="1"/>
    <col min="2" max="2" width="4.25" customWidth="1"/>
    <col min="3" max="3" width="14" customWidth="1"/>
    <col min="4" max="4" width="4.125" customWidth="1"/>
    <col min="5" max="5" width="4.25" customWidth="1"/>
    <col min="6" max="6" width="17.875" customWidth="1"/>
    <col min="7" max="7" width="23.375" customWidth="1"/>
    <col min="8" max="8" width="14.5" customWidth="1"/>
    <col min="9" max="9" width="12" customWidth="1"/>
    <col min="10" max="10" width="14.5" customWidth="1"/>
    <col min="11" max="12" width="10.25" customWidth="1"/>
    <col min="13" max="14" width="10.375" customWidth="1"/>
    <col min="15" max="15" width="11" customWidth="1"/>
    <col min="16" max="17" width="10.875" customWidth="1"/>
    <col min="18" max="18" width="11.375" customWidth="1"/>
  </cols>
  <sheetData>
    <row r="1" ht="21" customHeight="1" spans="18:18">
      <c r="R1" s="184" t="s">
        <v>100</v>
      </c>
    </row>
    <row r="2" ht="27.75" customHeight="1" spans="1:18">
      <c r="A2" s="176" t="s">
        <v>101</v>
      </c>
      <c r="B2" s="176"/>
      <c r="C2" s="176"/>
      <c r="D2" s="176"/>
      <c r="E2" s="176"/>
      <c r="F2" s="176"/>
      <c r="G2" s="176"/>
      <c r="H2" s="176"/>
      <c r="I2" s="176"/>
      <c r="J2" s="176"/>
      <c r="K2" s="176"/>
      <c r="L2" s="176"/>
      <c r="M2" s="176"/>
      <c r="N2" s="176"/>
      <c r="O2" s="176"/>
      <c r="P2" s="176"/>
      <c r="Q2" s="176"/>
      <c r="R2" s="176"/>
    </row>
    <row r="3" ht="21.75" customHeight="1" spans="1:18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1"/>
      <c r="N3" s="41"/>
      <c r="O3" s="41"/>
      <c r="P3" s="41"/>
      <c r="Q3" s="41"/>
      <c r="R3" s="184" t="s">
        <v>102</v>
      </c>
    </row>
    <row r="4" ht="36.75" customHeight="1" spans="1:18">
      <c r="A4" s="177" t="s">
        <v>103</v>
      </c>
      <c r="B4" s="177"/>
      <c r="C4" s="177"/>
      <c r="D4" s="178" t="s">
        <v>104</v>
      </c>
      <c r="E4" s="178"/>
      <c r="F4" s="178"/>
      <c r="G4" s="179" t="s">
        <v>105</v>
      </c>
      <c r="H4" s="178" t="s">
        <v>10</v>
      </c>
      <c r="I4" s="46" t="s">
        <v>11</v>
      </c>
      <c r="J4" s="46"/>
      <c r="K4" s="46"/>
      <c r="L4" s="46"/>
      <c r="M4" s="46"/>
      <c r="N4" s="46"/>
      <c r="O4" s="46" t="s">
        <v>106</v>
      </c>
      <c r="P4" s="46" t="s">
        <v>12</v>
      </c>
      <c r="Q4" s="46" t="s">
        <v>14</v>
      </c>
      <c r="R4" s="46" t="s">
        <v>15</v>
      </c>
    </row>
    <row r="5" customHeight="1" spans="1:18">
      <c r="A5" s="177" t="s">
        <v>46</v>
      </c>
      <c r="B5" s="177" t="s">
        <v>47</v>
      </c>
      <c r="C5" s="177" t="s">
        <v>44</v>
      </c>
      <c r="D5" s="178" t="s">
        <v>46</v>
      </c>
      <c r="E5" s="178" t="s">
        <v>47</v>
      </c>
      <c r="F5" s="178" t="s">
        <v>44</v>
      </c>
      <c r="G5" s="180"/>
      <c r="H5" s="178"/>
      <c r="I5" s="46" t="s">
        <v>16</v>
      </c>
      <c r="J5" s="45" t="s">
        <v>17</v>
      </c>
      <c r="K5" s="45" t="s">
        <v>107</v>
      </c>
      <c r="L5" s="45" t="s">
        <v>19</v>
      </c>
      <c r="M5" s="45" t="s">
        <v>108</v>
      </c>
      <c r="N5" s="45" t="s">
        <v>21</v>
      </c>
      <c r="O5" s="46"/>
      <c r="P5" s="46"/>
      <c r="Q5" s="46"/>
      <c r="R5" s="46"/>
    </row>
    <row r="6" ht="65.25" customHeight="1" spans="1:18">
      <c r="A6" s="177"/>
      <c r="B6" s="177"/>
      <c r="C6" s="177"/>
      <c r="D6" s="178"/>
      <c r="E6" s="178"/>
      <c r="F6" s="178"/>
      <c r="G6" s="181"/>
      <c r="H6" s="178"/>
      <c r="I6" s="46"/>
      <c r="J6" s="47"/>
      <c r="K6" s="47"/>
      <c r="L6" s="47"/>
      <c r="M6" s="47"/>
      <c r="N6" s="47"/>
      <c r="O6" s="46"/>
      <c r="P6" s="46"/>
      <c r="Q6" s="46"/>
      <c r="R6" s="46"/>
    </row>
    <row r="7" ht="25.5" customHeight="1" spans="1:18">
      <c r="A7" s="177" t="s">
        <v>49</v>
      </c>
      <c r="B7" s="177" t="s">
        <v>49</v>
      </c>
      <c r="C7" s="177" t="s">
        <v>49</v>
      </c>
      <c r="D7" s="177" t="s">
        <v>49</v>
      </c>
      <c r="E7" s="177" t="s">
        <v>49</v>
      </c>
      <c r="F7" s="177" t="s">
        <v>49</v>
      </c>
      <c r="G7" s="177" t="s">
        <v>49</v>
      </c>
      <c r="H7" s="177">
        <v>1</v>
      </c>
      <c r="I7" s="177">
        <v>2</v>
      </c>
      <c r="J7" s="177">
        <v>3</v>
      </c>
      <c r="K7" s="177">
        <v>4</v>
      </c>
      <c r="L7" s="177">
        <v>5</v>
      </c>
      <c r="M7" s="177">
        <v>6</v>
      </c>
      <c r="N7" s="177">
        <v>7</v>
      </c>
      <c r="O7" s="177">
        <v>8</v>
      </c>
      <c r="P7" s="177">
        <v>9</v>
      </c>
      <c r="Q7" s="177">
        <v>10</v>
      </c>
      <c r="R7" s="177">
        <v>11</v>
      </c>
    </row>
    <row r="8" s="175" customFormat="1" ht="24" customHeight="1" spans="1:18">
      <c r="A8" s="182"/>
      <c r="B8" s="182"/>
      <c r="C8" s="182"/>
      <c r="D8" s="182"/>
      <c r="E8" s="182"/>
      <c r="F8" s="182"/>
      <c r="G8" s="182" t="s">
        <v>10</v>
      </c>
      <c r="H8" s="183">
        <f t="shared" ref="H8:R8" si="0">H9</f>
        <v>2949438</v>
      </c>
      <c r="I8" s="183">
        <f t="shared" si="0"/>
        <v>2849438</v>
      </c>
      <c r="J8" s="183">
        <f t="shared" si="0"/>
        <v>2849438</v>
      </c>
      <c r="K8" s="183">
        <f t="shared" si="0"/>
        <v>0</v>
      </c>
      <c r="L8" s="183">
        <f t="shared" si="0"/>
        <v>0</v>
      </c>
      <c r="M8" s="183">
        <f t="shared" si="0"/>
        <v>0</v>
      </c>
      <c r="N8" s="183">
        <f t="shared" si="0"/>
        <v>0</v>
      </c>
      <c r="O8" s="183">
        <f t="shared" si="0"/>
        <v>0</v>
      </c>
      <c r="P8" s="183">
        <f t="shared" si="0"/>
        <v>100000</v>
      </c>
      <c r="Q8" s="183">
        <f t="shared" si="0"/>
        <v>0</v>
      </c>
      <c r="R8" s="183">
        <f t="shared" si="0"/>
        <v>0</v>
      </c>
    </row>
    <row r="9" ht="24" customHeight="1" spans="1:18">
      <c r="A9" s="182"/>
      <c r="B9" s="182"/>
      <c r="C9" s="182"/>
      <c r="D9" s="182"/>
      <c r="E9" s="182"/>
      <c r="F9" s="182"/>
      <c r="G9" s="182" t="s">
        <v>109</v>
      </c>
      <c r="H9" s="183">
        <f t="shared" ref="H9:R9" si="1">H10+H28</f>
        <v>2949438</v>
      </c>
      <c r="I9" s="183">
        <f t="shared" si="1"/>
        <v>2849438</v>
      </c>
      <c r="J9" s="183">
        <f t="shared" si="1"/>
        <v>2849438</v>
      </c>
      <c r="K9" s="183">
        <f t="shared" si="1"/>
        <v>0</v>
      </c>
      <c r="L9" s="183">
        <f t="shared" si="1"/>
        <v>0</v>
      </c>
      <c r="M9" s="183">
        <f t="shared" si="1"/>
        <v>0</v>
      </c>
      <c r="N9" s="183">
        <f t="shared" si="1"/>
        <v>0</v>
      </c>
      <c r="O9" s="183">
        <f t="shared" si="1"/>
        <v>0</v>
      </c>
      <c r="P9" s="183">
        <f t="shared" si="1"/>
        <v>100000</v>
      </c>
      <c r="Q9" s="183">
        <f t="shared" si="1"/>
        <v>0</v>
      </c>
      <c r="R9" s="183">
        <f t="shared" si="1"/>
        <v>0</v>
      </c>
    </row>
    <row r="10" ht="24" customHeight="1" spans="1:18">
      <c r="A10" s="182"/>
      <c r="B10" s="182"/>
      <c r="C10" s="182"/>
      <c r="D10" s="182"/>
      <c r="E10" s="182"/>
      <c r="F10" s="182"/>
      <c r="G10" s="182" t="s">
        <v>110</v>
      </c>
      <c r="H10" s="183">
        <f t="shared" ref="H10:R10" si="2">SUM(H11:H27)</f>
        <v>2710114</v>
      </c>
      <c r="I10" s="183">
        <f t="shared" si="2"/>
        <v>2610114</v>
      </c>
      <c r="J10" s="183">
        <f t="shared" si="2"/>
        <v>2610114</v>
      </c>
      <c r="K10" s="183">
        <f t="shared" si="2"/>
        <v>0</v>
      </c>
      <c r="L10" s="183">
        <f t="shared" si="2"/>
        <v>0</v>
      </c>
      <c r="M10" s="183">
        <f t="shared" si="2"/>
        <v>0</v>
      </c>
      <c r="N10" s="183">
        <f t="shared" si="2"/>
        <v>0</v>
      </c>
      <c r="O10" s="183">
        <f t="shared" si="2"/>
        <v>0</v>
      </c>
      <c r="P10" s="183">
        <f t="shared" si="2"/>
        <v>100000</v>
      </c>
      <c r="Q10" s="183">
        <f t="shared" si="2"/>
        <v>0</v>
      </c>
      <c r="R10" s="183">
        <f t="shared" si="2"/>
        <v>0</v>
      </c>
    </row>
    <row r="11" ht="24" customHeight="1" spans="1:18">
      <c r="A11" s="182" t="s">
        <v>111</v>
      </c>
      <c r="B11" s="182" t="s">
        <v>54</v>
      </c>
      <c r="C11" s="182" t="s">
        <v>112</v>
      </c>
      <c r="D11" s="182" t="s">
        <v>113</v>
      </c>
      <c r="E11" s="182" t="s">
        <v>54</v>
      </c>
      <c r="F11" s="182" t="s">
        <v>114</v>
      </c>
      <c r="G11" s="182" t="s">
        <v>115</v>
      </c>
      <c r="H11" s="183">
        <v>386724</v>
      </c>
      <c r="I11" s="183">
        <v>386724</v>
      </c>
      <c r="J11" s="183">
        <v>386724</v>
      </c>
      <c r="K11" s="183">
        <v>0</v>
      </c>
      <c r="L11" s="183">
        <v>0</v>
      </c>
      <c r="M11" s="183">
        <v>0</v>
      </c>
      <c r="N11" s="183">
        <v>0</v>
      </c>
      <c r="O11" s="183">
        <v>0</v>
      </c>
      <c r="P11" s="183">
        <v>0</v>
      </c>
      <c r="Q11" s="183">
        <v>0</v>
      </c>
      <c r="R11" s="183">
        <v>0</v>
      </c>
    </row>
    <row r="12" ht="24" customHeight="1" spans="1:18">
      <c r="A12" s="182" t="s">
        <v>111</v>
      </c>
      <c r="B12" s="182" t="s">
        <v>60</v>
      </c>
      <c r="C12" s="182" t="s">
        <v>116</v>
      </c>
      <c r="D12" s="182" t="s">
        <v>113</v>
      </c>
      <c r="E12" s="182" t="s">
        <v>54</v>
      </c>
      <c r="F12" s="182" t="s">
        <v>114</v>
      </c>
      <c r="G12" s="182" t="s">
        <v>115</v>
      </c>
      <c r="H12" s="183">
        <v>494152</v>
      </c>
      <c r="I12" s="183">
        <v>494152</v>
      </c>
      <c r="J12" s="183">
        <v>494152</v>
      </c>
      <c r="K12" s="183">
        <v>0</v>
      </c>
      <c r="L12" s="183">
        <v>0</v>
      </c>
      <c r="M12" s="183">
        <v>0</v>
      </c>
      <c r="N12" s="183">
        <v>0</v>
      </c>
      <c r="O12" s="183">
        <v>0</v>
      </c>
      <c r="P12" s="183">
        <v>0</v>
      </c>
      <c r="Q12" s="183">
        <v>0</v>
      </c>
      <c r="R12" s="183">
        <v>0</v>
      </c>
    </row>
    <row r="13" ht="24" customHeight="1" spans="1:18">
      <c r="A13" s="182" t="s">
        <v>111</v>
      </c>
      <c r="B13" s="182" t="s">
        <v>92</v>
      </c>
      <c r="C13" s="182" t="s">
        <v>117</v>
      </c>
      <c r="D13" s="182" t="s">
        <v>113</v>
      </c>
      <c r="E13" s="182" t="s">
        <v>54</v>
      </c>
      <c r="F13" s="182" t="s">
        <v>114</v>
      </c>
      <c r="G13" s="182" t="s">
        <v>115</v>
      </c>
      <c r="H13" s="183">
        <v>215214</v>
      </c>
      <c r="I13" s="183">
        <v>215214</v>
      </c>
      <c r="J13" s="183">
        <v>215214</v>
      </c>
      <c r="K13" s="183">
        <v>0</v>
      </c>
      <c r="L13" s="183">
        <v>0</v>
      </c>
      <c r="M13" s="183">
        <v>0</v>
      </c>
      <c r="N13" s="183">
        <v>0</v>
      </c>
      <c r="O13" s="183">
        <v>0</v>
      </c>
      <c r="P13" s="183">
        <v>0</v>
      </c>
      <c r="Q13" s="183">
        <v>0</v>
      </c>
      <c r="R13" s="183">
        <v>0</v>
      </c>
    </row>
    <row r="14" ht="24" customHeight="1" spans="1:18">
      <c r="A14" s="182" t="s">
        <v>111</v>
      </c>
      <c r="B14" s="182" t="s">
        <v>118</v>
      </c>
      <c r="C14" s="182" t="s">
        <v>119</v>
      </c>
      <c r="D14" s="182" t="s">
        <v>113</v>
      </c>
      <c r="E14" s="182" t="s">
        <v>60</v>
      </c>
      <c r="F14" s="182" t="s">
        <v>120</v>
      </c>
      <c r="G14" s="182" t="s">
        <v>115</v>
      </c>
      <c r="H14" s="183">
        <v>103892</v>
      </c>
      <c r="I14" s="183">
        <v>103892</v>
      </c>
      <c r="J14" s="183">
        <v>103892</v>
      </c>
      <c r="K14" s="183">
        <v>0</v>
      </c>
      <c r="L14" s="183">
        <v>0</v>
      </c>
      <c r="M14" s="183">
        <v>0</v>
      </c>
      <c r="N14" s="183">
        <v>0</v>
      </c>
      <c r="O14" s="183">
        <v>0</v>
      </c>
      <c r="P14" s="183">
        <v>0</v>
      </c>
      <c r="Q14" s="183">
        <v>0</v>
      </c>
      <c r="R14" s="183">
        <v>0</v>
      </c>
    </row>
    <row r="15" ht="24" customHeight="1" spans="1:18">
      <c r="A15" s="182" t="s">
        <v>111</v>
      </c>
      <c r="B15" s="182" t="s">
        <v>87</v>
      </c>
      <c r="C15" s="182" t="s">
        <v>121</v>
      </c>
      <c r="D15" s="182" t="s">
        <v>113</v>
      </c>
      <c r="E15" s="182" t="s">
        <v>60</v>
      </c>
      <c r="F15" s="182" t="s">
        <v>120</v>
      </c>
      <c r="G15" s="182" t="s">
        <v>115</v>
      </c>
      <c r="H15" s="183">
        <v>24684</v>
      </c>
      <c r="I15" s="183">
        <v>24684</v>
      </c>
      <c r="J15" s="183">
        <v>24684</v>
      </c>
      <c r="K15" s="183">
        <v>0</v>
      </c>
      <c r="L15" s="183">
        <v>0</v>
      </c>
      <c r="M15" s="183">
        <v>0</v>
      </c>
      <c r="N15" s="183">
        <v>0</v>
      </c>
      <c r="O15" s="183">
        <v>0</v>
      </c>
      <c r="P15" s="183">
        <v>0</v>
      </c>
      <c r="Q15" s="183">
        <v>0</v>
      </c>
      <c r="R15" s="183">
        <v>0</v>
      </c>
    </row>
    <row r="16" ht="24" customHeight="1" spans="1:18">
      <c r="A16" s="182" t="s">
        <v>111</v>
      </c>
      <c r="B16" s="182" t="s">
        <v>122</v>
      </c>
      <c r="C16" s="182" t="s">
        <v>123</v>
      </c>
      <c r="D16" s="182" t="s">
        <v>113</v>
      </c>
      <c r="E16" s="182" t="s">
        <v>60</v>
      </c>
      <c r="F16" s="182" t="s">
        <v>120</v>
      </c>
      <c r="G16" s="182" t="s">
        <v>115</v>
      </c>
      <c r="H16" s="183">
        <v>42646</v>
      </c>
      <c r="I16" s="183">
        <v>42646</v>
      </c>
      <c r="J16" s="183">
        <v>42646</v>
      </c>
      <c r="K16" s="183">
        <v>0</v>
      </c>
      <c r="L16" s="183">
        <v>0</v>
      </c>
      <c r="M16" s="183">
        <v>0</v>
      </c>
      <c r="N16" s="183">
        <v>0</v>
      </c>
      <c r="O16" s="183">
        <v>0</v>
      </c>
      <c r="P16" s="183">
        <v>0</v>
      </c>
      <c r="Q16" s="183">
        <v>0</v>
      </c>
      <c r="R16" s="183">
        <v>0</v>
      </c>
    </row>
    <row r="17" ht="24" customHeight="1" spans="1:18">
      <c r="A17" s="182" t="s">
        <v>111</v>
      </c>
      <c r="B17" s="182" t="s">
        <v>124</v>
      </c>
      <c r="C17" s="182" t="s">
        <v>125</v>
      </c>
      <c r="D17" s="182" t="s">
        <v>113</v>
      </c>
      <c r="E17" s="182" t="s">
        <v>92</v>
      </c>
      <c r="F17" s="182" t="s">
        <v>125</v>
      </c>
      <c r="G17" s="182" t="s">
        <v>115</v>
      </c>
      <c r="H17" s="183">
        <v>74052</v>
      </c>
      <c r="I17" s="183">
        <v>74052</v>
      </c>
      <c r="J17" s="183">
        <v>74052</v>
      </c>
      <c r="K17" s="183">
        <v>0</v>
      </c>
      <c r="L17" s="183">
        <v>0</v>
      </c>
      <c r="M17" s="183">
        <v>0</v>
      </c>
      <c r="N17" s="183">
        <v>0</v>
      </c>
      <c r="O17" s="183">
        <v>0</v>
      </c>
      <c r="P17" s="183">
        <v>0</v>
      </c>
      <c r="Q17" s="183">
        <v>0</v>
      </c>
      <c r="R17" s="183">
        <v>0</v>
      </c>
    </row>
    <row r="18" ht="24" customHeight="1" spans="1:18">
      <c r="A18" s="182" t="s">
        <v>126</v>
      </c>
      <c r="B18" s="182" t="s">
        <v>54</v>
      </c>
      <c r="C18" s="182" t="s">
        <v>127</v>
      </c>
      <c r="D18" s="182" t="s">
        <v>128</v>
      </c>
      <c r="E18" s="182" t="s">
        <v>54</v>
      </c>
      <c r="F18" s="182" t="s">
        <v>129</v>
      </c>
      <c r="G18" s="182" t="s">
        <v>115</v>
      </c>
      <c r="H18" s="183">
        <v>248500</v>
      </c>
      <c r="I18" s="183">
        <v>248500</v>
      </c>
      <c r="J18" s="183">
        <v>248500</v>
      </c>
      <c r="K18" s="183">
        <v>0</v>
      </c>
      <c r="L18" s="183">
        <v>0</v>
      </c>
      <c r="M18" s="183">
        <v>0</v>
      </c>
      <c r="N18" s="183">
        <v>0</v>
      </c>
      <c r="O18" s="183">
        <v>0</v>
      </c>
      <c r="P18" s="183">
        <v>0</v>
      </c>
      <c r="Q18" s="183">
        <v>0</v>
      </c>
      <c r="R18" s="183">
        <v>0</v>
      </c>
    </row>
    <row r="19" ht="24" customHeight="1" spans="1:18">
      <c r="A19" s="182" t="s">
        <v>126</v>
      </c>
      <c r="B19" s="182" t="s">
        <v>60</v>
      </c>
      <c r="C19" s="182" t="s">
        <v>130</v>
      </c>
      <c r="D19" s="182" t="s">
        <v>128</v>
      </c>
      <c r="E19" s="182" t="s">
        <v>54</v>
      </c>
      <c r="F19" s="182" t="s">
        <v>129</v>
      </c>
      <c r="G19" s="182" t="s">
        <v>115</v>
      </c>
      <c r="H19" s="183">
        <v>75300</v>
      </c>
      <c r="I19" s="183">
        <v>75300</v>
      </c>
      <c r="J19" s="183">
        <v>75300</v>
      </c>
      <c r="K19" s="183">
        <v>0</v>
      </c>
      <c r="L19" s="183">
        <v>0</v>
      </c>
      <c r="M19" s="183">
        <v>0</v>
      </c>
      <c r="N19" s="183">
        <v>0</v>
      </c>
      <c r="O19" s="183">
        <v>0</v>
      </c>
      <c r="P19" s="183">
        <v>0</v>
      </c>
      <c r="Q19" s="183">
        <v>0</v>
      </c>
      <c r="R19" s="183">
        <v>0</v>
      </c>
    </row>
    <row r="20" ht="24" customHeight="1" spans="1:18">
      <c r="A20" s="182" t="s">
        <v>126</v>
      </c>
      <c r="B20" s="182" t="s">
        <v>87</v>
      </c>
      <c r="C20" s="182" t="s">
        <v>131</v>
      </c>
      <c r="D20" s="182" t="s">
        <v>128</v>
      </c>
      <c r="E20" s="182" t="s">
        <v>54</v>
      </c>
      <c r="F20" s="182" t="s">
        <v>129</v>
      </c>
      <c r="G20" s="182" t="s">
        <v>115</v>
      </c>
      <c r="H20" s="183">
        <v>40000</v>
      </c>
      <c r="I20" s="183">
        <v>40000</v>
      </c>
      <c r="J20" s="183">
        <v>40000</v>
      </c>
      <c r="K20" s="183">
        <v>0</v>
      </c>
      <c r="L20" s="183">
        <v>0</v>
      </c>
      <c r="M20" s="183">
        <v>0</v>
      </c>
      <c r="N20" s="183">
        <v>0</v>
      </c>
      <c r="O20" s="183">
        <v>0</v>
      </c>
      <c r="P20" s="183">
        <v>0</v>
      </c>
      <c r="Q20" s="183">
        <v>0</v>
      </c>
      <c r="R20" s="183">
        <v>0</v>
      </c>
    </row>
    <row r="21" ht="24" customHeight="1" spans="1:18">
      <c r="A21" s="182" t="s">
        <v>126</v>
      </c>
      <c r="B21" s="182" t="s">
        <v>132</v>
      </c>
      <c r="C21" s="182" t="s">
        <v>133</v>
      </c>
      <c r="D21" s="182" t="s">
        <v>128</v>
      </c>
      <c r="E21" s="182" t="s">
        <v>60</v>
      </c>
      <c r="F21" s="182" t="s">
        <v>133</v>
      </c>
      <c r="G21" s="182" t="s">
        <v>115</v>
      </c>
      <c r="H21" s="183">
        <v>275500</v>
      </c>
      <c r="I21" s="183">
        <v>275500</v>
      </c>
      <c r="J21" s="183">
        <v>275500</v>
      </c>
      <c r="K21" s="183">
        <v>0</v>
      </c>
      <c r="L21" s="183">
        <v>0</v>
      </c>
      <c r="M21" s="183">
        <v>0</v>
      </c>
      <c r="N21" s="183">
        <v>0</v>
      </c>
      <c r="O21" s="183">
        <v>0</v>
      </c>
      <c r="P21" s="183">
        <v>0</v>
      </c>
      <c r="Q21" s="183">
        <v>0</v>
      </c>
      <c r="R21" s="183">
        <v>0</v>
      </c>
    </row>
    <row r="22" ht="24" customHeight="1" spans="1:18">
      <c r="A22" s="182" t="s">
        <v>126</v>
      </c>
      <c r="B22" s="182" t="s">
        <v>134</v>
      </c>
      <c r="C22" s="182" t="s">
        <v>135</v>
      </c>
      <c r="D22" s="182" t="s">
        <v>128</v>
      </c>
      <c r="E22" s="182" t="s">
        <v>54</v>
      </c>
      <c r="F22" s="182" t="s">
        <v>129</v>
      </c>
      <c r="G22" s="182" t="s">
        <v>115</v>
      </c>
      <c r="H22" s="183">
        <v>12342</v>
      </c>
      <c r="I22" s="183">
        <v>12342</v>
      </c>
      <c r="J22" s="183">
        <v>12342</v>
      </c>
      <c r="K22" s="183">
        <v>0</v>
      </c>
      <c r="L22" s="183">
        <v>0</v>
      </c>
      <c r="M22" s="183">
        <v>0</v>
      </c>
      <c r="N22" s="183">
        <v>0</v>
      </c>
      <c r="O22" s="183">
        <v>0</v>
      </c>
      <c r="P22" s="183">
        <v>0</v>
      </c>
      <c r="Q22" s="183">
        <v>0</v>
      </c>
      <c r="R22" s="183">
        <v>0</v>
      </c>
    </row>
    <row r="23" ht="24" customHeight="1" spans="1:18">
      <c r="A23" s="182" t="s">
        <v>126</v>
      </c>
      <c r="B23" s="182" t="s">
        <v>52</v>
      </c>
      <c r="C23" s="182" t="s">
        <v>136</v>
      </c>
      <c r="D23" s="182" t="s">
        <v>128</v>
      </c>
      <c r="E23" s="182" t="s">
        <v>54</v>
      </c>
      <c r="F23" s="182" t="s">
        <v>129</v>
      </c>
      <c r="G23" s="182" t="s">
        <v>115</v>
      </c>
      <c r="H23" s="183">
        <v>9668</v>
      </c>
      <c r="I23" s="183">
        <v>9668</v>
      </c>
      <c r="J23" s="183">
        <v>9668</v>
      </c>
      <c r="K23" s="183">
        <v>0</v>
      </c>
      <c r="L23" s="183">
        <v>0</v>
      </c>
      <c r="M23" s="183">
        <v>0</v>
      </c>
      <c r="N23" s="183">
        <v>0</v>
      </c>
      <c r="O23" s="183">
        <v>0</v>
      </c>
      <c r="P23" s="183">
        <v>0</v>
      </c>
      <c r="Q23" s="183">
        <v>0</v>
      </c>
      <c r="R23" s="183">
        <v>0</v>
      </c>
    </row>
    <row r="24" ht="24" customHeight="1" spans="1:18">
      <c r="A24" s="182" t="s">
        <v>126</v>
      </c>
      <c r="B24" s="182" t="s">
        <v>137</v>
      </c>
      <c r="C24" s="182" t="s">
        <v>138</v>
      </c>
      <c r="D24" s="182" t="s">
        <v>128</v>
      </c>
      <c r="E24" s="182" t="s">
        <v>118</v>
      </c>
      <c r="F24" s="182" t="s">
        <v>138</v>
      </c>
      <c r="G24" s="182" t="s">
        <v>115</v>
      </c>
      <c r="H24" s="183">
        <v>16000</v>
      </c>
      <c r="I24" s="183">
        <v>16000</v>
      </c>
      <c r="J24" s="183">
        <v>16000</v>
      </c>
      <c r="K24" s="183">
        <v>0</v>
      </c>
      <c r="L24" s="183">
        <v>0</v>
      </c>
      <c r="M24" s="183">
        <v>0</v>
      </c>
      <c r="N24" s="183">
        <v>0</v>
      </c>
      <c r="O24" s="183">
        <v>0</v>
      </c>
      <c r="P24" s="183">
        <v>0</v>
      </c>
      <c r="Q24" s="183">
        <v>0</v>
      </c>
      <c r="R24" s="183">
        <v>0</v>
      </c>
    </row>
    <row r="25" ht="24" customHeight="1" spans="1:18">
      <c r="A25" s="182" t="s">
        <v>126</v>
      </c>
      <c r="B25" s="182" t="s">
        <v>139</v>
      </c>
      <c r="C25" s="182" t="s">
        <v>140</v>
      </c>
      <c r="D25" s="182" t="s">
        <v>128</v>
      </c>
      <c r="E25" s="182" t="s">
        <v>74</v>
      </c>
      <c r="F25" s="182" t="s">
        <v>141</v>
      </c>
      <c r="G25" s="182" t="s">
        <v>115</v>
      </c>
      <c r="H25" s="183">
        <v>91440</v>
      </c>
      <c r="I25" s="183">
        <v>91440</v>
      </c>
      <c r="J25" s="183">
        <v>91440</v>
      </c>
      <c r="K25" s="183">
        <v>0</v>
      </c>
      <c r="L25" s="183">
        <v>0</v>
      </c>
      <c r="M25" s="183">
        <v>0</v>
      </c>
      <c r="N25" s="183">
        <v>0</v>
      </c>
      <c r="O25" s="183">
        <v>0</v>
      </c>
      <c r="P25" s="183">
        <v>0</v>
      </c>
      <c r="Q25" s="183">
        <v>0</v>
      </c>
      <c r="R25" s="183">
        <v>0</v>
      </c>
    </row>
    <row r="26" ht="24" customHeight="1" spans="1:18">
      <c r="A26" s="182" t="s">
        <v>126</v>
      </c>
      <c r="B26" s="182" t="s">
        <v>74</v>
      </c>
      <c r="C26" s="182" t="s">
        <v>141</v>
      </c>
      <c r="D26" s="182" t="s">
        <v>128</v>
      </c>
      <c r="E26" s="182" t="s">
        <v>74</v>
      </c>
      <c r="F26" s="182" t="s">
        <v>141</v>
      </c>
      <c r="G26" s="182" t="s">
        <v>115</v>
      </c>
      <c r="H26" s="183">
        <v>100000</v>
      </c>
      <c r="I26" s="183">
        <v>0</v>
      </c>
      <c r="J26" s="183">
        <v>0</v>
      </c>
      <c r="K26" s="183">
        <v>0</v>
      </c>
      <c r="L26" s="183">
        <v>0</v>
      </c>
      <c r="M26" s="183">
        <v>0</v>
      </c>
      <c r="N26" s="183">
        <v>0</v>
      </c>
      <c r="O26" s="183">
        <v>0</v>
      </c>
      <c r="P26" s="183">
        <v>100000</v>
      </c>
      <c r="Q26" s="183">
        <v>0</v>
      </c>
      <c r="R26" s="183">
        <v>0</v>
      </c>
    </row>
    <row r="27" ht="24" customHeight="1" spans="1:18">
      <c r="A27" s="182" t="s">
        <v>142</v>
      </c>
      <c r="B27" s="182" t="s">
        <v>74</v>
      </c>
      <c r="C27" s="182" t="s">
        <v>143</v>
      </c>
      <c r="D27" s="182" t="s">
        <v>144</v>
      </c>
      <c r="E27" s="182" t="s">
        <v>74</v>
      </c>
      <c r="F27" s="182" t="s">
        <v>143</v>
      </c>
      <c r="G27" s="182" t="s">
        <v>115</v>
      </c>
      <c r="H27" s="183">
        <v>500000</v>
      </c>
      <c r="I27" s="183">
        <v>500000</v>
      </c>
      <c r="J27" s="183">
        <v>500000</v>
      </c>
      <c r="K27" s="183">
        <v>0</v>
      </c>
      <c r="L27" s="183">
        <v>0</v>
      </c>
      <c r="M27" s="183">
        <v>0</v>
      </c>
      <c r="N27" s="183">
        <v>0</v>
      </c>
      <c r="O27" s="183">
        <v>0</v>
      </c>
      <c r="P27" s="183">
        <v>0</v>
      </c>
      <c r="Q27" s="183">
        <v>0</v>
      </c>
      <c r="R27" s="183">
        <v>0</v>
      </c>
    </row>
    <row r="28" ht="24" customHeight="1" spans="1:18">
      <c r="A28" s="182"/>
      <c r="B28" s="182"/>
      <c r="C28" s="182"/>
      <c r="D28" s="182"/>
      <c r="E28" s="182"/>
      <c r="F28" s="182"/>
      <c r="G28" s="182" t="s">
        <v>145</v>
      </c>
      <c r="H28" s="183">
        <f t="shared" ref="H28:R28" si="3">SUM(H29:H40)</f>
        <v>239324</v>
      </c>
      <c r="I28" s="183">
        <f t="shared" si="3"/>
        <v>239324</v>
      </c>
      <c r="J28" s="183">
        <f t="shared" si="3"/>
        <v>239324</v>
      </c>
      <c r="K28" s="183">
        <f t="shared" si="3"/>
        <v>0</v>
      </c>
      <c r="L28" s="183">
        <f t="shared" si="3"/>
        <v>0</v>
      </c>
      <c r="M28" s="183">
        <f t="shared" si="3"/>
        <v>0</v>
      </c>
      <c r="N28" s="183">
        <f t="shared" si="3"/>
        <v>0</v>
      </c>
      <c r="O28" s="183">
        <f t="shared" si="3"/>
        <v>0</v>
      </c>
      <c r="P28" s="183">
        <f t="shared" si="3"/>
        <v>0</v>
      </c>
      <c r="Q28" s="183">
        <f t="shared" si="3"/>
        <v>0</v>
      </c>
      <c r="R28" s="183">
        <f t="shared" si="3"/>
        <v>0</v>
      </c>
    </row>
    <row r="29" ht="24" customHeight="1" spans="1:18">
      <c r="A29" s="182" t="s">
        <v>111</v>
      </c>
      <c r="B29" s="182" t="s">
        <v>54</v>
      </c>
      <c r="C29" s="182" t="s">
        <v>112</v>
      </c>
      <c r="D29" s="182" t="s">
        <v>146</v>
      </c>
      <c r="E29" s="182" t="s">
        <v>54</v>
      </c>
      <c r="F29" s="182" t="s">
        <v>147</v>
      </c>
      <c r="G29" s="182" t="s">
        <v>148</v>
      </c>
      <c r="H29" s="183">
        <v>62904</v>
      </c>
      <c r="I29" s="183">
        <v>62904</v>
      </c>
      <c r="J29" s="183">
        <v>62904</v>
      </c>
      <c r="K29" s="183">
        <v>0</v>
      </c>
      <c r="L29" s="183">
        <v>0</v>
      </c>
      <c r="M29" s="183">
        <v>0</v>
      </c>
      <c r="N29" s="183">
        <v>0</v>
      </c>
      <c r="O29" s="183">
        <v>0</v>
      </c>
      <c r="P29" s="183">
        <v>0</v>
      </c>
      <c r="Q29" s="183">
        <v>0</v>
      </c>
      <c r="R29" s="183">
        <v>0</v>
      </c>
    </row>
    <row r="30" ht="24" customHeight="1" spans="1:18">
      <c r="A30" s="182" t="s">
        <v>111</v>
      </c>
      <c r="B30" s="182" t="s">
        <v>60</v>
      </c>
      <c r="C30" s="182" t="s">
        <v>116</v>
      </c>
      <c r="D30" s="182" t="s">
        <v>146</v>
      </c>
      <c r="E30" s="182" t="s">
        <v>54</v>
      </c>
      <c r="F30" s="182" t="s">
        <v>147</v>
      </c>
      <c r="G30" s="182" t="s">
        <v>148</v>
      </c>
      <c r="H30" s="183">
        <v>53876</v>
      </c>
      <c r="I30" s="183">
        <v>53876</v>
      </c>
      <c r="J30" s="183">
        <v>53876</v>
      </c>
      <c r="K30" s="183">
        <v>0</v>
      </c>
      <c r="L30" s="183">
        <v>0</v>
      </c>
      <c r="M30" s="183">
        <v>0</v>
      </c>
      <c r="N30" s="183">
        <v>0</v>
      </c>
      <c r="O30" s="183">
        <v>0</v>
      </c>
      <c r="P30" s="183">
        <v>0</v>
      </c>
      <c r="Q30" s="183">
        <v>0</v>
      </c>
      <c r="R30" s="183">
        <v>0</v>
      </c>
    </row>
    <row r="31" ht="24" customHeight="1" spans="1:18">
      <c r="A31" s="182" t="s">
        <v>111</v>
      </c>
      <c r="B31" s="182" t="s">
        <v>92</v>
      </c>
      <c r="C31" s="182" t="s">
        <v>117</v>
      </c>
      <c r="D31" s="182" t="s">
        <v>146</v>
      </c>
      <c r="E31" s="182" t="s">
        <v>54</v>
      </c>
      <c r="F31" s="182" t="s">
        <v>147</v>
      </c>
      <c r="G31" s="182" t="s">
        <v>148</v>
      </c>
      <c r="H31" s="183">
        <v>26142</v>
      </c>
      <c r="I31" s="183">
        <v>26142</v>
      </c>
      <c r="J31" s="183">
        <v>26142</v>
      </c>
      <c r="K31" s="183">
        <v>0</v>
      </c>
      <c r="L31" s="183">
        <v>0</v>
      </c>
      <c r="M31" s="183">
        <v>0</v>
      </c>
      <c r="N31" s="183">
        <v>0</v>
      </c>
      <c r="O31" s="183">
        <v>0</v>
      </c>
      <c r="P31" s="183">
        <v>0</v>
      </c>
      <c r="Q31" s="183">
        <v>0</v>
      </c>
      <c r="R31" s="183">
        <v>0</v>
      </c>
    </row>
    <row r="32" ht="24" customHeight="1" spans="1:18">
      <c r="A32" s="182" t="s">
        <v>111</v>
      </c>
      <c r="B32" s="182" t="s">
        <v>149</v>
      </c>
      <c r="C32" s="182" t="s">
        <v>150</v>
      </c>
      <c r="D32" s="182" t="s">
        <v>146</v>
      </c>
      <c r="E32" s="182" t="s">
        <v>54</v>
      </c>
      <c r="F32" s="182" t="s">
        <v>147</v>
      </c>
      <c r="G32" s="182" t="s">
        <v>148</v>
      </c>
      <c r="H32" s="183">
        <v>43577</v>
      </c>
      <c r="I32" s="183">
        <v>43577</v>
      </c>
      <c r="J32" s="183">
        <v>43577</v>
      </c>
      <c r="K32" s="183">
        <v>0</v>
      </c>
      <c r="L32" s="183">
        <v>0</v>
      </c>
      <c r="M32" s="183">
        <v>0</v>
      </c>
      <c r="N32" s="183">
        <v>0</v>
      </c>
      <c r="O32" s="183">
        <v>0</v>
      </c>
      <c r="P32" s="183">
        <v>0</v>
      </c>
      <c r="Q32" s="183">
        <v>0</v>
      </c>
      <c r="R32" s="183">
        <v>0</v>
      </c>
    </row>
    <row r="33" ht="24" customHeight="1" spans="1:18">
      <c r="A33" s="182" t="s">
        <v>111</v>
      </c>
      <c r="B33" s="182" t="s">
        <v>118</v>
      </c>
      <c r="C33" s="182" t="s">
        <v>119</v>
      </c>
      <c r="D33" s="182" t="s">
        <v>146</v>
      </c>
      <c r="E33" s="182" t="s">
        <v>54</v>
      </c>
      <c r="F33" s="182" t="s">
        <v>147</v>
      </c>
      <c r="G33" s="182" t="s">
        <v>148</v>
      </c>
      <c r="H33" s="183">
        <v>17690</v>
      </c>
      <c r="I33" s="183">
        <v>17690</v>
      </c>
      <c r="J33" s="183">
        <v>17690</v>
      </c>
      <c r="K33" s="183">
        <v>0</v>
      </c>
      <c r="L33" s="183">
        <v>0</v>
      </c>
      <c r="M33" s="183">
        <v>0</v>
      </c>
      <c r="N33" s="183">
        <v>0</v>
      </c>
      <c r="O33" s="183">
        <v>0</v>
      </c>
      <c r="P33" s="183">
        <v>0</v>
      </c>
      <c r="Q33" s="183">
        <v>0</v>
      </c>
      <c r="R33" s="183">
        <v>0</v>
      </c>
    </row>
    <row r="34" ht="24" customHeight="1" spans="1:18">
      <c r="A34" s="182" t="s">
        <v>111</v>
      </c>
      <c r="B34" s="182" t="s">
        <v>87</v>
      </c>
      <c r="C34" s="182" t="s">
        <v>121</v>
      </c>
      <c r="D34" s="182" t="s">
        <v>146</v>
      </c>
      <c r="E34" s="182" t="s">
        <v>54</v>
      </c>
      <c r="F34" s="182" t="s">
        <v>147</v>
      </c>
      <c r="G34" s="182" t="s">
        <v>148</v>
      </c>
      <c r="H34" s="183">
        <v>4422</v>
      </c>
      <c r="I34" s="183">
        <v>4422</v>
      </c>
      <c r="J34" s="183">
        <v>4422</v>
      </c>
      <c r="K34" s="183">
        <v>0</v>
      </c>
      <c r="L34" s="183">
        <v>0</v>
      </c>
      <c r="M34" s="183">
        <v>0</v>
      </c>
      <c r="N34" s="183">
        <v>0</v>
      </c>
      <c r="O34" s="183">
        <v>0</v>
      </c>
      <c r="P34" s="183">
        <v>0</v>
      </c>
      <c r="Q34" s="183">
        <v>0</v>
      </c>
      <c r="R34" s="183">
        <v>0</v>
      </c>
    </row>
    <row r="35" ht="24" customHeight="1" spans="1:18">
      <c r="A35" s="182" t="s">
        <v>111</v>
      </c>
      <c r="B35" s="182" t="s">
        <v>122</v>
      </c>
      <c r="C35" s="182" t="s">
        <v>123</v>
      </c>
      <c r="D35" s="182" t="s">
        <v>113</v>
      </c>
      <c r="E35" s="182" t="s">
        <v>60</v>
      </c>
      <c r="F35" s="182" t="s">
        <v>120</v>
      </c>
      <c r="G35" s="182" t="s">
        <v>148</v>
      </c>
      <c r="H35" s="183">
        <v>774</v>
      </c>
      <c r="I35" s="183">
        <v>774</v>
      </c>
      <c r="J35" s="183">
        <v>774</v>
      </c>
      <c r="K35" s="183">
        <v>0</v>
      </c>
      <c r="L35" s="183">
        <v>0</v>
      </c>
      <c r="M35" s="183">
        <v>0</v>
      </c>
      <c r="N35" s="183">
        <v>0</v>
      </c>
      <c r="O35" s="183">
        <v>0</v>
      </c>
      <c r="P35" s="183">
        <v>0</v>
      </c>
      <c r="Q35" s="183">
        <v>0</v>
      </c>
      <c r="R35" s="183">
        <v>0</v>
      </c>
    </row>
    <row r="36" ht="24" customHeight="1" spans="1:18">
      <c r="A36" s="182" t="s">
        <v>111</v>
      </c>
      <c r="B36" s="182" t="s">
        <v>122</v>
      </c>
      <c r="C36" s="182" t="s">
        <v>123</v>
      </c>
      <c r="D36" s="182" t="s">
        <v>146</v>
      </c>
      <c r="E36" s="182" t="s">
        <v>54</v>
      </c>
      <c r="F36" s="182" t="s">
        <v>147</v>
      </c>
      <c r="G36" s="182" t="s">
        <v>148</v>
      </c>
      <c r="H36" s="183">
        <v>7888</v>
      </c>
      <c r="I36" s="183">
        <v>7888</v>
      </c>
      <c r="J36" s="183">
        <v>7888</v>
      </c>
      <c r="K36" s="183">
        <v>0</v>
      </c>
      <c r="L36" s="183">
        <v>0</v>
      </c>
      <c r="M36" s="183">
        <v>0</v>
      </c>
      <c r="N36" s="183">
        <v>0</v>
      </c>
      <c r="O36" s="183">
        <v>0</v>
      </c>
      <c r="P36" s="183">
        <v>0</v>
      </c>
      <c r="Q36" s="183">
        <v>0</v>
      </c>
      <c r="R36" s="183">
        <v>0</v>
      </c>
    </row>
    <row r="37" ht="24" customHeight="1" spans="1:18">
      <c r="A37" s="182" t="s">
        <v>111</v>
      </c>
      <c r="B37" s="182" t="s">
        <v>124</v>
      </c>
      <c r="C37" s="182" t="s">
        <v>125</v>
      </c>
      <c r="D37" s="182" t="s">
        <v>146</v>
      </c>
      <c r="E37" s="182" t="s">
        <v>54</v>
      </c>
      <c r="F37" s="182" t="s">
        <v>147</v>
      </c>
      <c r="G37" s="182" t="s">
        <v>148</v>
      </c>
      <c r="H37" s="183">
        <v>13267</v>
      </c>
      <c r="I37" s="183">
        <v>13267</v>
      </c>
      <c r="J37" s="183">
        <v>13267</v>
      </c>
      <c r="K37" s="183">
        <v>0</v>
      </c>
      <c r="L37" s="183">
        <v>0</v>
      </c>
      <c r="M37" s="183">
        <v>0</v>
      </c>
      <c r="N37" s="183">
        <v>0</v>
      </c>
      <c r="O37" s="183">
        <v>0</v>
      </c>
      <c r="P37" s="183">
        <v>0</v>
      </c>
      <c r="Q37" s="183">
        <v>0</v>
      </c>
      <c r="R37" s="183">
        <v>0</v>
      </c>
    </row>
    <row r="38" ht="24" customHeight="1" spans="1:18">
      <c r="A38" s="182" t="s">
        <v>126</v>
      </c>
      <c r="B38" s="182" t="s">
        <v>54</v>
      </c>
      <c r="C38" s="182" t="s">
        <v>127</v>
      </c>
      <c r="D38" s="182" t="s">
        <v>146</v>
      </c>
      <c r="E38" s="182" t="s">
        <v>60</v>
      </c>
      <c r="F38" s="182" t="s">
        <v>151</v>
      </c>
      <c r="G38" s="182" t="s">
        <v>148</v>
      </c>
      <c r="H38" s="183">
        <v>5000</v>
      </c>
      <c r="I38" s="183">
        <v>5000</v>
      </c>
      <c r="J38" s="183">
        <v>5000</v>
      </c>
      <c r="K38" s="183">
        <v>0</v>
      </c>
      <c r="L38" s="183">
        <v>0</v>
      </c>
      <c r="M38" s="183">
        <v>0</v>
      </c>
      <c r="N38" s="183">
        <v>0</v>
      </c>
      <c r="O38" s="183">
        <v>0</v>
      </c>
      <c r="P38" s="183">
        <v>0</v>
      </c>
      <c r="Q38" s="183">
        <v>0</v>
      </c>
      <c r="R38" s="183">
        <v>0</v>
      </c>
    </row>
    <row r="39" ht="24" customHeight="1" spans="1:18">
      <c r="A39" s="182" t="s">
        <v>126</v>
      </c>
      <c r="B39" s="182" t="s">
        <v>134</v>
      </c>
      <c r="C39" s="182" t="s">
        <v>135</v>
      </c>
      <c r="D39" s="182" t="s">
        <v>146</v>
      </c>
      <c r="E39" s="182" t="s">
        <v>60</v>
      </c>
      <c r="F39" s="182" t="s">
        <v>151</v>
      </c>
      <c r="G39" s="182" t="s">
        <v>148</v>
      </c>
      <c r="H39" s="183">
        <v>2211</v>
      </c>
      <c r="I39" s="183">
        <v>2211</v>
      </c>
      <c r="J39" s="183">
        <v>2211</v>
      </c>
      <c r="K39" s="183">
        <v>0</v>
      </c>
      <c r="L39" s="183">
        <v>0</v>
      </c>
      <c r="M39" s="183">
        <v>0</v>
      </c>
      <c r="N39" s="183">
        <v>0</v>
      </c>
      <c r="O39" s="183">
        <v>0</v>
      </c>
      <c r="P39" s="183">
        <v>0</v>
      </c>
      <c r="Q39" s="183">
        <v>0</v>
      </c>
      <c r="R39" s="183">
        <v>0</v>
      </c>
    </row>
    <row r="40" ht="24" customHeight="1" spans="1:18">
      <c r="A40" s="182" t="s">
        <v>126</v>
      </c>
      <c r="B40" s="182" t="s">
        <v>52</v>
      </c>
      <c r="C40" s="182" t="s">
        <v>136</v>
      </c>
      <c r="D40" s="182" t="s">
        <v>146</v>
      </c>
      <c r="E40" s="182" t="s">
        <v>60</v>
      </c>
      <c r="F40" s="182" t="s">
        <v>151</v>
      </c>
      <c r="G40" s="182" t="s">
        <v>148</v>
      </c>
      <c r="H40" s="183">
        <v>1573</v>
      </c>
      <c r="I40" s="183">
        <v>1573</v>
      </c>
      <c r="J40" s="183">
        <v>1573</v>
      </c>
      <c r="K40" s="183">
        <v>0</v>
      </c>
      <c r="L40" s="183">
        <v>0</v>
      </c>
      <c r="M40" s="183">
        <v>0</v>
      </c>
      <c r="N40" s="183">
        <v>0</v>
      </c>
      <c r="O40" s="183">
        <v>0</v>
      </c>
      <c r="P40" s="183">
        <v>0</v>
      </c>
      <c r="Q40" s="183">
        <v>0</v>
      </c>
      <c r="R40" s="183">
        <v>0</v>
      </c>
    </row>
  </sheetData>
  <sheetProtection formatCells="0" formatColumns="0" formatRows="0"/>
  <mergeCells count="23">
    <mergeCell ref="A2:R2"/>
    <mergeCell ref="A3:Q3"/>
    <mergeCell ref="A4:C4"/>
    <mergeCell ref="D4:F4"/>
    <mergeCell ref="I4:N4"/>
    <mergeCell ref="A5:A6"/>
    <mergeCell ref="B5:B6"/>
    <mergeCell ref="C5:C6"/>
    <mergeCell ref="D5:D6"/>
    <mergeCell ref="E5:E6"/>
    <mergeCell ref="F5:F6"/>
    <mergeCell ref="G4:G6"/>
    <mergeCell ref="H4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4:R6"/>
  </mergeCells>
  <pageMargins left="0.75" right="0.75" top="1" bottom="1" header="0.5" footer="0.5"/>
  <pageSetup paperSize="9" scale="60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7"/>
  <sheetViews>
    <sheetView showGridLines="0" showZeros="0" topLeftCell="A34" workbookViewId="0">
      <selection activeCell="I12" sqref="I12"/>
    </sheetView>
  </sheetViews>
  <sheetFormatPr defaultColWidth="6.875" defaultRowHeight="14.25"/>
  <cols>
    <col min="1" max="1" width="3.75" style="88" customWidth="1"/>
    <col min="2" max="2" width="4.25" style="88" customWidth="1"/>
    <col min="3" max="3" width="4.125" style="88" customWidth="1"/>
    <col min="4" max="4" width="10.125" style="88" customWidth="1"/>
    <col min="5" max="5" width="17.875" style="88" customWidth="1"/>
    <col min="6" max="6" width="14.625" style="88" customWidth="1"/>
    <col min="7" max="7" width="13.375" style="88" customWidth="1"/>
    <col min="8" max="8" width="12.25" style="88" customWidth="1"/>
    <col min="9" max="12" width="12.875" style="88" customWidth="1"/>
    <col min="13" max="14" width="9.375" style="88" customWidth="1"/>
    <col min="15" max="16" width="9.125" style="88" customWidth="1"/>
    <col min="17" max="17" width="9.625" style="88" customWidth="1"/>
    <col min="18" max="18" width="8.375" style="88" customWidth="1"/>
    <col min="19" max="21" width="8.125" style="88" customWidth="1"/>
    <col min="22" max="23" width="9" style="88" customWidth="1"/>
    <col min="24" max="25" width="9.375" style="88" customWidth="1"/>
    <col min="26" max="26" width="8.875" style="88" customWidth="1"/>
    <col min="27" max="51" width="11.875" style="88" customWidth="1"/>
    <col min="52" max="52" width="10.625" style="88" customWidth="1"/>
    <col min="53" max="53" width="9.5" style="88" customWidth="1"/>
    <col min="54" max="54" width="9.875" style="88" customWidth="1"/>
    <col min="55" max="55" width="7" style="89" customWidth="1"/>
    <col min="56" max="57" width="10" style="88" customWidth="1"/>
    <col min="58" max="58" width="8.125" style="88" customWidth="1"/>
    <col min="59" max="60" width="10.25" style="88" customWidth="1"/>
    <col min="61" max="61" width="12" style="88" customWidth="1"/>
    <col min="62" max="16384" width="6.875" style="88"/>
  </cols>
  <sheetData>
    <row r="1" customHeight="1" spans="1:61">
      <c r="A1" s="90"/>
      <c r="B1" s="90"/>
      <c r="C1" s="91"/>
      <c r="D1" s="92"/>
      <c r="E1" s="93"/>
      <c r="F1" s="94"/>
      <c r="G1" s="94"/>
      <c r="BI1" s="174" t="s">
        <v>152</v>
      </c>
    </row>
    <row r="2" ht="25.5" customHeight="1" spans="1:61">
      <c r="A2" s="95" t="s">
        <v>153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</row>
    <row r="3" ht="21" customHeight="1" spans="1:61">
      <c r="A3" s="170" t="s">
        <v>2</v>
      </c>
      <c r="B3" s="171"/>
      <c r="C3" s="171"/>
      <c r="D3" s="171"/>
      <c r="E3" s="171"/>
      <c r="F3" s="171"/>
      <c r="G3" s="171"/>
      <c r="H3" s="171"/>
      <c r="I3" s="171"/>
      <c r="J3" s="171"/>
      <c r="K3" s="171"/>
      <c r="L3" s="171"/>
      <c r="M3" s="171"/>
      <c r="N3" s="171"/>
      <c r="O3" s="171"/>
      <c r="P3" s="171"/>
      <c r="Q3" s="171"/>
      <c r="R3" s="171"/>
      <c r="S3" s="171"/>
      <c r="T3" s="171"/>
      <c r="U3" s="171"/>
      <c r="V3" s="171"/>
      <c r="W3" s="171"/>
      <c r="X3" s="171"/>
      <c r="Y3" s="171"/>
      <c r="Z3" s="171"/>
      <c r="AA3" s="171"/>
      <c r="AB3" s="171"/>
      <c r="AC3" s="171"/>
      <c r="AD3" s="171"/>
      <c r="AE3" s="171"/>
      <c r="AF3" s="171"/>
      <c r="AG3" s="171"/>
      <c r="AH3" s="171"/>
      <c r="AZ3" s="122"/>
      <c r="BI3" s="174" t="s">
        <v>3</v>
      </c>
    </row>
    <row r="4" ht="15" customHeight="1" spans="1:61">
      <c r="A4" s="98" t="s">
        <v>154</v>
      </c>
      <c r="B4" s="98"/>
      <c r="C4" s="98"/>
      <c r="D4" s="99" t="s">
        <v>155</v>
      </c>
      <c r="E4" s="100" t="s">
        <v>156</v>
      </c>
      <c r="F4" s="100" t="s">
        <v>157</v>
      </c>
      <c r="G4" s="101" t="s">
        <v>158</v>
      </c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25"/>
      <c r="BG4" s="126" t="s">
        <v>159</v>
      </c>
      <c r="BH4" s="126"/>
      <c r="BI4" s="127"/>
    </row>
    <row r="5" ht="409.5" hidden="1" customHeight="1" spans="1:61">
      <c r="A5" s="98"/>
      <c r="B5" s="98"/>
      <c r="C5" s="98"/>
      <c r="D5" s="99"/>
      <c r="E5" s="100"/>
      <c r="F5" s="100"/>
      <c r="G5" s="100" t="s">
        <v>160</v>
      </c>
      <c r="H5" s="100" t="s">
        <v>161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17" t="s">
        <v>162</v>
      </c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 t="s">
        <v>151</v>
      </c>
      <c r="BA5" s="117"/>
      <c r="BB5" s="117"/>
      <c r="BC5" s="117"/>
      <c r="BD5" s="117"/>
      <c r="BE5" s="117"/>
      <c r="BF5" s="117"/>
      <c r="BG5" s="108" t="s">
        <v>163</v>
      </c>
      <c r="BH5" s="108"/>
      <c r="BI5" s="100" t="s">
        <v>164</v>
      </c>
    </row>
    <row r="6" ht="18.75" customHeight="1" spans="1:61">
      <c r="A6" s="102" t="s">
        <v>46</v>
      </c>
      <c r="B6" s="103" t="s">
        <v>47</v>
      </c>
      <c r="C6" s="103" t="s">
        <v>48</v>
      </c>
      <c r="D6" s="100"/>
      <c r="E6" s="100"/>
      <c r="F6" s="100"/>
      <c r="G6" s="100"/>
      <c r="H6" s="104" t="s">
        <v>165</v>
      </c>
      <c r="I6" s="104" t="s">
        <v>112</v>
      </c>
      <c r="J6" s="111" t="s">
        <v>116</v>
      </c>
      <c r="K6" s="112"/>
      <c r="L6" s="112"/>
      <c r="M6" s="113"/>
      <c r="N6" s="111" t="s">
        <v>117</v>
      </c>
      <c r="O6" s="112"/>
      <c r="P6" s="113"/>
      <c r="Q6" s="104" t="s">
        <v>150</v>
      </c>
      <c r="R6" s="115" t="s">
        <v>120</v>
      </c>
      <c r="S6" s="115"/>
      <c r="T6" s="115"/>
      <c r="U6" s="115"/>
      <c r="V6" s="115"/>
      <c r="W6" s="115"/>
      <c r="X6" s="115"/>
      <c r="Y6" s="107" t="s">
        <v>125</v>
      </c>
      <c r="Z6" s="104" t="s">
        <v>166</v>
      </c>
      <c r="AA6" s="104" t="s">
        <v>165</v>
      </c>
      <c r="AB6" s="111" t="s">
        <v>167</v>
      </c>
      <c r="AC6" s="112"/>
      <c r="AD6" s="112"/>
      <c r="AE6" s="112"/>
      <c r="AF6" s="112"/>
      <c r="AG6" s="112"/>
      <c r="AH6" s="112"/>
      <c r="AI6" s="113"/>
      <c r="AJ6" s="111" t="s">
        <v>168</v>
      </c>
      <c r="AK6" s="112"/>
      <c r="AL6" s="112"/>
      <c r="AM6" s="112"/>
      <c r="AN6" s="112"/>
      <c r="AO6" s="112"/>
      <c r="AP6" s="112"/>
      <c r="AQ6" s="113"/>
      <c r="AR6" s="104" t="s">
        <v>169</v>
      </c>
      <c r="AS6" s="104"/>
      <c r="AT6" s="104"/>
      <c r="AU6" s="111" t="s">
        <v>170</v>
      </c>
      <c r="AV6" s="112"/>
      <c r="AW6" s="113"/>
      <c r="AX6" s="100" t="s">
        <v>171</v>
      </c>
      <c r="AY6" s="100" t="s">
        <v>172</v>
      </c>
      <c r="AZ6" s="100" t="s">
        <v>10</v>
      </c>
      <c r="BA6" s="100" t="s">
        <v>173</v>
      </c>
      <c r="BB6" s="100" t="s">
        <v>174</v>
      </c>
      <c r="BC6" s="108" t="s">
        <v>135</v>
      </c>
      <c r="BD6" s="100" t="s">
        <v>175</v>
      </c>
      <c r="BE6" s="108" t="s">
        <v>176</v>
      </c>
      <c r="BF6" s="100" t="s">
        <v>141</v>
      </c>
      <c r="BG6" s="128"/>
      <c r="BH6" s="128" t="s">
        <v>177</v>
      </c>
      <c r="BI6" s="100" t="s">
        <v>16</v>
      </c>
    </row>
    <row r="7" ht="21" customHeight="1" spans="1:61">
      <c r="A7" s="102"/>
      <c r="B7" s="103"/>
      <c r="C7" s="103"/>
      <c r="D7" s="100"/>
      <c r="E7" s="100"/>
      <c r="F7" s="100"/>
      <c r="G7" s="100"/>
      <c r="H7" s="104"/>
      <c r="I7" s="104"/>
      <c r="J7" s="104" t="s">
        <v>116</v>
      </c>
      <c r="K7" s="104" t="s">
        <v>178</v>
      </c>
      <c r="L7" s="104" t="s">
        <v>179</v>
      </c>
      <c r="M7" s="104" t="s">
        <v>180</v>
      </c>
      <c r="N7" s="104" t="s">
        <v>181</v>
      </c>
      <c r="O7" s="104" t="s">
        <v>182</v>
      </c>
      <c r="P7" s="104" t="s">
        <v>183</v>
      </c>
      <c r="Q7" s="104"/>
      <c r="R7" s="104" t="s">
        <v>184</v>
      </c>
      <c r="S7" s="104" t="s">
        <v>185</v>
      </c>
      <c r="T7" s="104" t="s">
        <v>186</v>
      </c>
      <c r="U7" s="104" t="s">
        <v>187</v>
      </c>
      <c r="V7" s="104" t="s">
        <v>188</v>
      </c>
      <c r="W7" s="104" t="s">
        <v>189</v>
      </c>
      <c r="X7" s="104" t="s">
        <v>123</v>
      </c>
      <c r="Y7" s="118"/>
      <c r="Z7" s="104"/>
      <c r="AA7" s="104"/>
      <c r="AB7" s="104" t="s">
        <v>16</v>
      </c>
      <c r="AC7" s="104" t="s">
        <v>190</v>
      </c>
      <c r="AD7" s="132" t="s">
        <v>191</v>
      </c>
      <c r="AE7" s="172" t="s">
        <v>192</v>
      </c>
      <c r="AF7" s="172" t="s">
        <v>178</v>
      </c>
      <c r="AG7" s="172" t="s">
        <v>193</v>
      </c>
      <c r="AH7" s="173" t="s">
        <v>194</v>
      </c>
      <c r="AI7" s="173" t="s">
        <v>183</v>
      </c>
      <c r="AJ7" s="104" t="s">
        <v>16</v>
      </c>
      <c r="AK7" s="104" t="s">
        <v>190</v>
      </c>
      <c r="AL7" s="132" t="s">
        <v>195</v>
      </c>
      <c r="AM7" s="172" t="s">
        <v>196</v>
      </c>
      <c r="AN7" s="172" t="s">
        <v>197</v>
      </c>
      <c r="AO7" s="172" t="s">
        <v>193</v>
      </c>
      <c r="AP7" s="173" t="s">
        <v>198</v>
      </c>
      <c r="AQ7" s="173" t="s">
        <v>199</v>
      </c>
      <c r="AR7" s="104" t="s">
        <v>16</v>
      </c>
      <c r="AS7" s="104" t="s">
        <v>200</v>
      </c>
      <c r="AT7" s="104" t="s">
        <v>201</v>
      </c>
      <c r="AU7" s="121" t="s">
        <v>202</v>
      </c>
      <c r="AV7" s="121" t="s">
        <v>203</v>
      </c>
      <c r="AW7" s="121" t="s">
        <v>204</v>
      </c>
      <c r="AX7" s="100"/>
      <c r="AY7" s="100"/>
      <c r="AZ7" s="100"/>
      <c r="BA7" s="100"/>
      <c r="BB7" s="100"/>
      <c r="BC7" s="123"/>
      <c r="BD7" s="100"/>
      <c r="BE7" s="123"/>
      <c r="BF7" s="100"/>
      <c r="BG7" s="123"/>
      <c r="BH7" s="123"/>
      <c r="BI7" s="100"/>
    </row>
    <row r="8" ht="21" customHeight="1" spans="1:61">
      <c r="A8" s="105" t="s">
        <v>49</v>
      </c>
      <c r="B8" s="106" t="s">
        <v>49</v>
      </c>
      <c r="C8" s="106" t="s">
        <v>49</v>
      </c>
      <c r="D8" s="107" t="s">
        <v>49</v>
      </c>
      <c r="E8" s="108" t="s">
        <v>49</v>
      </c>
      <c r="F8" s="108">
        <v>1</v>
      </c>
      <c r="G8" s="108">
        <v>2</v>
      </c>
      <c r="H8" s="108">
        <v>3</v>
      </c>
      <c r="I8" s="108">
        <v>4</v>
      </c>
      <c r="J8" s="108">
        <v>5</v>
      </c>
      <c r="K8" s="108">
        <v>6</v>
      </c>
      <c r="L8" s="108">
        <v>7</v>
      </c>
      <c r="M8" s="108">
        <v>8</v>
      </c>
      <c r="N8" s="108">
        <v>9</v>
      </c>
      <c r="O8" s="108">
        <v>10</v>
      </c>
      <c r="P8" s="108">
        <v>11</v>
      </c>
      <c r="Q8" s="108">
        <v>12</v>
      </c>
      <c r="R8" s="108">
        <v>13</v>
      </c>
      <c r="S8" s="108">
        <v>14</v>
      </c>
      <c r="T8" s="108">
        <v>15</v>
      </c>
      <c r="U8" s="108">
        <v>16</v>
      </c>
      <c r="V8" s="108">
        <v>17</v>
      </c>
      <c r="W8" s="108">
        <v>18</v>
      </c>
      <c r="X8" s="108">
        <v>19</v>
      </c>
      <c r="Y8" s="108">
        <v>20</v>
      </c>
      <c r="Z8" s="108">
        <v>21</v>
      </c>
      <c r="AA8" s="108">
        <v>22</v>
      </c>
      <c r="AB8" s="108">
        <v>23</v>
      </c>
      <c r="AC8" s="108">
        <v>24</v>
      </c>
      <c r="AD8" s="108">
        <v>25</v>
      </c>
      <c r="AE8" s="108">
        <v>26</v>
      </c>
      <c r="AF8" s="108">
        <v>27</v>
      </c>
      <c r="AG8" s="108">
        <v>28</v>
      </c>
      <c r="AH8" s="108">
        <v>29</v>
      </c>
      <c r="AI8" s="108">
        <v>30</v>
      </c>
      <c r="AJ8" s="108">
        <v>31</v>
      </c>
      <c r="AK8" s="108">
        <v>32</v>
      </c>
      <c r="AL8" s="108">
        <v>33</v>
      </c>
      <c r="AM8" s="108">
        <v>34</v>
      </c>
      <c r="AN8" s="108">
        <v>35</v>
      </c>
      <c r="AO8" s="108">
        <v>36</v>
      </c>
      <c r="AP8" s="108">
        <v>37</v>
      </c>
      <c r="AQ8" s="108">
        <v>38</v>
      </c>
      <c r="AR8" s="108">
        <v>39</v>
      </c>
      <c r="AS8" s="108">
        <v>40</v>
      </c>
      <c r="AT8" s="108">
        <v>41</v>
      </c>
      <c r="AU8" s="108">
        <v>42</v>
      </c>
      <c r="AV8" s="108">
        <v>43</v>
      </c>
      <c r="AW8" s="108">
        <v>44</v>
      </c>
      <c r="AX8" s="108">
        <v>45</v>
      </c>
      <c r="AY8" s="108">
        <v>46</v>
      </c>
      <c r="AZ8" s="108">
        <v>47</v>
      </c>
      <c r="BA8" s="108">
        <v>48</v>
      </c>
      <c r="BB8" s="108">
        <v>49</v>
      </c>
      <c r="BC8" s="108">
        <v>50</v>
      </c>
      <c r="BD8" s="108">
        <v>51</v>
      </c>
      <c r="BE8" s="108">
        <v>52</v>
      </c>
      <c r="BF8" s="108">
        <v>53</v>
      </c>
      <c r="BG8" s="108">
        <v>54</v>
      </c>
      <c r="BH8" s="108">
        <v>55</v>
      </c>
      <c r="BI8" s="108">
        <v>56</v>
      </c>
    </row>
    <row r="9" s="87" customFormat="1" ht="21.75" customHeight="1" spans="1:61">
      <c r="A9" s="109"/>
      <c r="B9" s="109"/>
      <c r="C9" s="109"/>
      <c r="D9" s="109"/>
      <c r="E9" s="129" t="s">
        <v>10</v>
      </c>
      <c r="F9" s="110">
        <f t="shared" ref="F9:AK9" si="0">F10</f>
        <v>2949438</v>
      </c>
      <c r="G9" s="110">
        <f t="shared" si="0"/>
        <v>1732138</v>
      </c>
      <c r="H9" s="110">
        <f t="shared" si="0"/>
        <v>1571904</v>
      </c>
      <c r="I9" s="110">
        <f t="shared" si="0"/>
        <v>449628</v>
      </c>
      <c r="J9" s="110">
        <f t="shared" si="0"/>
        <v>234456</v>
      </c>
      <c r="K9" s="110">
        <f t="shared" si="0"/>
        <v>23520</v>
      </c>
      <c r="L9" s="110">
        <f t="shared" si="0"/>
        <v>105732</v>
      </c>
      <c r="M9" s="110">
        <f t="shared" si="0"/>
        <v>184320</v>
      </c>
      <c r="N9" s="110">
        <f t="shared" si="0"/>
        <v>71738</v>
      </c>
      <c r="O9" s="110">
        <f t="shared" si="0"/>
        <v>84809</v>
      </c>
      <c r="P9" s="114">
        <f t="shared" si="0"/>
        <v>84809</v>
      </c>
      <c r="Q9" s="110">
        <f t="shared" si="0"/>
        <v>43577</v>
      </c>
      <c r="R9" s="110">
        <f t="shared" si="0"/>
        <v>121582</v>
      </c>
      <c r="S9" s="110">
        <f t="shared" si="0"/>
        <v>47298</v>
      </c>
      <c r="T9" s="110">
        <f t="shared" si="0"/>
        <v>29106</v>
      </c>
      <c r="U9" s="110">
        <f t="shared" si="0"/>
        <v>1560</v>
      </c>
      <c r="V9" s="110">
        <f t="shared" si="0"/>
        <v>774</v>
      </c>
      <c r="W9" s="110">
        <f t="shared" si="0"/>
        <v>1676</v>
      </c>
      <c r="X9" s="110">
        <f t="shared" si="0"/>
        <v>0</v>
      </c>
      <c r="Y9" s="110">
        <f t="shared" si="0"/>
        <v>87319</v>
      </c>
      <c r="Z9" s="110">
        <f t="shared" si="0"/>
        <v>0</v>
      </c>
      <c r="AA9" s="110">
        <f t="shared" si="0"/>
        <v>0</v>
      </c>
      <c r="AB9" s="110">
        <f t="shared" si="0"/>
        <v>0</v>
      </c>
      <c r="AC9" s="110">
        <f t="shared" si="0"/>
        <v>0</v>
      </c>
      <c r="AD9" s="110">
        <f t="shared" si="0"/>
        <v>0</v>
      </c>
      <c r="AE9" s="110">
        <f t="shared" si="0"/>
        <v>0</v>
      </c>
      <c r="AF9" s="110">
        <f t="shared" si="0"/>
        <v>0</v>
      </c>
      <c r="AG9" s="110">
        <f t="shared" si="0"/>
        <v>0</v>
      </c>
      <c r="AH9" s="114">
        <f t="shared" si="0"/>
        <v>0</v>
      </c>
      <c r="AI9" s="114">
        <f t="shared" si="0"/>
        <v>0</v>
      </c>
      <c r="AJ9" s="110">
        <f t="shared" si="0"/>
        <v>0</v>
      </c>
      <c r="AK9" s="110">
        <f t="shared" si="0"/>
        <v>0</v>
      </c>
      <c r="AL9" s="110">
        <f t="shared" ref="AL9:BQ9" si="1">AL10</f>
        <v>0</v>
      </c>
      <c r="AM9" s="110">
        <f t="shared" si="1"/>
        <v>0</v>
      </c>
      <c r="AN9" s="110">
        <f t="shared" si="1"/>
        <v>0</v>
      </c>
      <c r="AO9" s="110">
        <f t="shared" si="1"/>
        <v>0</v>
      </c>
      <c r="AP9" s="114">
        <f t="shared" si="1"/>
        <v>0</v>
      </c>
      <c r="AQ9" s="114">
        <f t="shared" si="1"/>
        <v>0</v>
      </c>
      <c r="AR9" s="110">
        <f t="shared" si="1"/>
        <v>0</v>
      </c>
      <c r="AS9" s="110">
        <f t="shared" si="1"/>
        <v>0</v>
      </c>
      <c r="AT9" s="110">
        <f t="shared" si="1"/>
        <v>0</v>
      </c>
      <c r="AU9" s="110">
        <f t="shared" si="1"/>
        <v>0</v>
      </c>
      <c r="AV9" s="110">
        <f t="shared" si="1"/>
        <v>0</v>
      </c>
      <c r="AW9" s="110">
        <f t="shared" si="1"/>
        <v>0</v>
      </c>
      <c r="AX9" s="110">
        <f t="shared" si="1"/>
        <v>0</v>
      </c>
      <c r="AY9" s="110">
        <f t="shared" si="1"/>
        <v>0</v>
      </c>
      <c r="AZ9" s="110">
        <f t="shared" si="1"/>
        <v>160234</v>
      </c>
      <c r="BA9" s="110">
        <f t="shared" si="1"/>
        <v>35000</v>
      </c>
      <c r="BB9" s="110">
        <f t="shared" si="1"/>
        <v>8000</v>
      </c>
      <c r="BC9" s="110">
        <f t="shared" si="1"/>
        <v>14553</v>
      </c>
      <c r="BD9" s="110">
        <f t="shared" si="1"/>
        <v>11241</v>
      </c>
      <c r="BE9" s="110">
        <f t="shared" si="1"/>
        <v>91440</v>
      </c>
      <c r="BF9" s="110">
        <f t="shared" si="1"/>
        <v>0</v>
      </c>
      <c r="BG9" s="110">
        <f t="shared" si="1"/>
        <v>1217300</v>
      </c>
      <c r="BH9" s="110">
        <f t="shared" si="1"/>
        <v>717300</v>
      </c>
      <c r="BI9" s="110">
        <f t="shared" si="1"/>
        <v>500000</v>
      </c>
    </row>
    <row r="10" ht="21.75" customHeight="1" spans="1:61">
      <c r="A10" s="109"/>
      <c r="B10" s="109"/>
      <c r="C10" s="109"/>
      <c r="D10" s="109" t="s">
        <v>109</v>
      </c>
      <c r="E10" s="109" t="s">
        <v>205</v>
      </c>
      <c r="F10" s="110">
        <f t="shared" ref="F10:AK10" si="2">F11+F20</f>
        <v>2949438</v>
      </c>
      <c r="G10" s="110">
        <f t="shared" si="2"/>
        <v>1732138</v>
      </c>
      <c r="H10" s="110">
        <f t="shared" si="2"/>
        <v>1571904</v>
      </c>
      <c r="I10" s="110">
        <f t="shared" si="2"/>
        <v>449628</v>
      </c>
      <c r="J10" s="110">
        <f t="shared" si="2"/>
        <v>234456</v>
      </c>
      <c r="K10" s="110">
        <f t="shared" si="2"/>
        <v>23520</v>
      </c>
      <c r="L10" s="110">
        <f t="shared" si="2"/>
        <v>105732</v>
      </c>
      <c r="M10" s="110">
        <f t="shared" si="2"/>
        <v>184320</v>
      </c>
      <c r="N10" s="110">
        <f t="shared" si="2"/>
        <v>71738</v>
      </c>
      <c r="O10" s="110">
        <f t="shared" si="2"/>
        <v>84809</v>
      </c>
      <c r="P10" s="114">
        <f t="shared" si="2"/>
        <v>84809</v>
      </c>
      <c r="Q10" s="110">
        <f t="shared" si="2"/>
        <v>43577</v>
      </c>
      <c r="R10" s="110">
        <f t="shared" si="2"/>
        <v>121582</v>
      </c>
      <c r="S10" s="110">
        <f t="shared" si="2"/>
        <v>47298</v>
      </c>
      <c r="T10" s="110">
        <f t="shared" si="2"/>
        <v>29106</v>
      </c>
      <c r="U10" s="110">
        <f t="shared" si="2"/>
        <v>1560</v>
      </c>
      <c r="V10" s="110">
        <f t="shared" si="2"/>
        <v>774</v>
      </c>
      <c r="W10" s="110">
        <f t="shared" si="2"/>
        <v>1676</v>
      </c>
      <c r="X10" s="110">
        <f t="shared" si="2"/>
        <v>0</v>
      </c>
      <c r="Y10" s="110">
        <f t="shared" si="2"/>
        <v>87319</v>
      </c>
      <c r="Z10" s="110">
        <f t="shared" si="2"/>
        <v>0</v>
      </c>
      <c r="AA10" s="110">
        <f t="shared" si="2"/>
        <v>0</v>
      </c>
      <c r="AB10" s="110">
        <f t="shared" si="2"/>
        <v>0</v>
      </c>
      <c r="AC10" s="110">
        <f t="shared" si="2"/>
        <v>0</v>
      </c>
      <c r="AD10" s="110">
        <f t="shared" si="2"/>
        <v>0</v>
      </c>
      <c r="AE10" s="110">
        <f t="shared" si="2"/>
        <v>0</v>
      </c>
      <c r="AF10" s="110">
        <f t="shared" si="2"/>
        <v>0</v>
      </c>
      <c r="AG10" s="110">
        <f t="shared" si="2"/>
        <v>0</v>
      </c>
      <c r="AH10" s="114">
        <f t="shared" si="2"/>
        <v>0</v>
      </c>
      <c r="AI10" s="114">
        <f t="shared" si="2"/>
        <v>0</v>
      </c>
      <c r="AJ10" s="110">
        <f t="shared" si="2"/>
        <v>0</v>
      </c>
      <c r="AK10" s="110">
        <f t="shared" si="2"/>
        <v>0</v>
      </c>
      <c r="AL10" s="110">
        <f t="shared" ref="AL10:BQ10" si="3">AL11+AL20</f>
        <v>0</v>
      </c>
      <c r="AM10" s="110">
        <f t="shared" si="3"/>
        <v>0</v>
      </c>
      <c r="AN10" s="110">
        <f t="shared" si="3"/>
        <v>0</v>
      </c>
      <c r="AO10" s="110">
        <f t="shared" si="3"/>
        <v>0</v>
      </c>
      <c r="AP10" s="114">
        <f t="shared" si="3"/>
        <v>0</v>
      </c>
      <c r="AQ10" s="114">
        <f t="shared" si="3"/>
        <v>0</v>
      </c>
      <c r="AR10" s="110">
        <f t="shared" si="3"/>
        <v>0</v>
      </c>
      <c r="AS10" s="110">
        <f t="shared" si="3"/>
        <v>0</v>
      </c>
      <c r="AT10" s="110">
        <f t="shared" si="3"/>
        <v>0</v>
      </c>
      <c r="AU10" s="110">
        <f t="shared" si="3"/>
        <v>0</v>
      </c>
      <c r="AV10" s="110">
        <f t="shared" si="3"/>
        <v>0</v>
      </c>
      <c r="AW10" s="110">
        <f t="shared" si="3"/>
        <v>0</v>
      </c>
      <c r="AX10" s="110">
        <f t="shared" si="3"/>
        <v>0</v>
      </c>
      <c r="AY10" s="110">
        <f t="shared" si="3"/>
        <v>0</v>
      </c>
      <c r="AZ10" s="110">
        <f t="shared" si="3"/>
        <v>160234</v>
      </c>
      <c r="BA10" s="110">
        <f t="shared" si="3"/>
        <v>35000</v>
      </c>
      <c r="BB10" s="110">
        <f t="shared" si="3"/>
        <v>8000</v>
      </c>
      <c r="BC10" s="110">
        <f t="shared" si="3"/>
        <v>14553</v>
      </c>
      <c r="BD10" s="110">
        <f t="shared" si="3"/>
        <v>11241</v>
      </c>
      <c r="BE10" s="110">
        <f t="shared" si="3"/>
        <v>91440</v>
      </c>
      <c r="BF10" s="110">
        <f t="shared" si="3"/>
        <v>0</v>
      </c>
      <c r="BG10" s="110">
        <f t="shared" si="3"/>
        <v>1217300</v>
      </c>
      <c r="BH10" s="110">
        <f t="shared" si="3"/>
        <v>717300</v>
      </c>
      <c r="BI10" s="110">
        <f t="shared" si="3"/>
        <v>500000</v>
      </c>
    </row>
    <row r="11" ht="21.75" customHeight="1" spans="1:61">
      <c r="A11" s="109"/>
      <c r="B11" s="109"/>
      <c r="C11" s="109"/>
      <c r="D11" s="109" t="s">
        <v>110</v>
      </c>
      <c r="E11" s="109" t="s">
        <v>206</v>
      </c>
      <c r="F11" s="110">
        <f t="shared" ref="F11:AK11" si="4">SUM(F12:F19)</f>
        <v>2710114</v>
      </c>
      <c r="G11" s="110">
        <f t="shared" si="4"/>
        <v>1492814</v>
      </c>
      <c r="H11" s="110">
        <f t="shared" si="4"/>
        <v>1341364</v>
      </c>
      <c r="I11" s="110">
        <f t="shared" si="4"/>
        <v>386724</v>
      </c>
      <c r="J11" s="110">
        <f t="shared" si="4"/>
        <v>230376</v>
      </c>
      <c r="K11" s="110">
        <f t="shared" si="4"/>
        <v>20020</v>
      </c>
      <c r="L11" s="110">
        <f t="shared" si="4"/>
        <v>90156</v>
      </c>
      <c r="M11" s="110">
        <f t="shared" si="4"/>
        <v>153600</v>
      </c>
      <c r="N11" s="110">
        <f t="shared" si="4"/>
        <v>71738</v>
      </c>
      <c r="O11" s="110">
        <f t="shared" si="4"/>
        <v>71738</v>
      </c>
      <c r="P11" s="114">
        <f t="shared" si="4"/>
        <v>71738</v>
      </c>
      <c r="Q11" s="110">
        <f t="shared" si="4"/>
        <v>0</v>
      </c>
      <c r="R11" s="110">
        <f t="shared" si="4"/>
        <v>103892</v>
      </c>
      <c r="S11" s="110">
        <f t="shared" si="4"/>
        <v>40112</v>
      </c>
      <c r="T11" s="110">
        <f t="shared" si="4"/>
        <v>24684</v>
      </c>
      <c r="U11" s="110">
        <f t="shared" si="4"/>
        <v>1300</v>
      </c>
      <c r="V11" s="110">
        <f t="shared" si="4"/>
        <v>0</v>
      </c>
      <c r="W11" s="110">
        <f t="shared" si="4"/>
        <v>1234</v>
      </c>
      <c r="X11" s="110">
        <f t="shared" si="4"/>
        <v>0</v>
      </c>
      <c r="Y11" s="110">
        <f t="shared" si="4"/>
        <v>74052</v>
      </c>
      <c r="Z11" s="110">
        <f t="shared" si="4"/>
        <v>0</v>
      </c>
      <c r="AA11" s="110">
        <f t="shared" si="4"/>
        <v>0</v>
      </c>
      <c r="AB11" s="110">
        <f t="shared" si="4"/>
        <v>0</v>
      </c>
      <c r="AC11" s="110">
        <f t="shared" si="4"/>
        <v>0</v>
      </c>
      <c r="AD11" s="110">
        <f t="shared" si="4"/>
        <v>0</v>
      </c>
      <c r="AE11" s="110">
        <f t="shared" si="4"/>
        <v>0</v>
      </c>
      <c r="AF11" s="110">
        <f t="shared" si="4"/>
        <v>0</v>
      </c>
      <c r="AG11" s="110">
        <f t="shared" si="4"/>
        <v>0</v>
      </c>
      <c r="AH11" s="114">
        <f t="shared" si="4"/>
        <v>0</v>
      </c>
      <c r="AI11" s="114">
        <f t="shared" si="4"/>
        <v>0</v>
      </c>
      <c r="AJ11" s="110">
        <f t="shared" si="4"/>
        <v>0</v>
      </c>
      <c r="AK11" s="110">
        <f t="shared" si="4"/>
        <v>0</v>
      </c>
      <c r="AL11" s="110">
        <f t="shared" ref="AL11:BQ11" si="5">SUM(AL12:AL19)</f>
        <v>0</v>
      </c>
      <c r="AM11" s="110">
        <f t="shared" si="5"/>
        <v>0</v>
      </c>
      <c r="AN11" s="110">
        <f t="shared" si="5"/>
        <v>0</v>
      </c>
      <c r="AO11" s="110">
        <f t="shared" si="5"/>
        <v>0</v>
      </c>
      <c r="AP11" s="114">
        <f t="shared" si="5"/>
        <v>0</v>
      </c>
      <c r="AQ11" s="114">
        <f t="shared" si="5"/>
        <v>0</v>
      </c>
      <c r="AR11" s="110">
        <f t="shared" si="5"/>
        <v>0</v>
      </c>
      <c r="AS11" s="110">
        <f t="shared" si="5"/>
        <v>0</v>
      </c>
      <c r="AT11" s="110">
        <f t="shared" si="5"/>
        <v>0</v>
      </c>
      <c r="AU11" s="110">
        <f t="shared" si="5"/>
        <v>0</v>
      </c>
      <c r="AV11" s="110">
        <f t="shared" si="5"/>
        <v>0</v>
      </c>
      <c r="AW11" s="110">
        <f t="shared" si="5"/>
        <v>0</v>
      </c>
      <c r="AX11" s="110">
        <f t="shared" si="5"/>
        <v>0</v>
      </c>
      <c r="AY11" s="110">
        <f t="shared" si="5"/>
        <v>0</v>
      </c>
      <c r="AZ11" s="110">
        <f t="shared" si="5"/>
        <v>151450</v>
      </c>
      <c r="BA11" s="110">
        <f t="shared" si="5"/>
        <v>30000</v>
      </c>
      <c r="BB11" s="110">
        <f t="shared" si="5"/>
        <v>8000</v>
      </c>
      <c r="BC11" s="110">
        <f t="shared" si="5"/>
        <v>12342</v>
      </c>
      <c r="BD11" s="110">
        <f t="shared" si="5"/>
        <v>9668</v>
      </c>
      <c r="BE11" s="110">
        <f t="shared" si="5"/>
        <v>91440</v>
      </c>
      <c r="BF11" s="110">
        <f t="shared" si="5"/>
        <v>0</v>
      </c>
      <c r="BG11" s="110">
        <f t="shared" si="5"/>
        <v>1217300</v>
      </c>
      <c r="BH11" s="110">
        <f t="shared" si="5"/>
        <v>717300</v>
      </c>
      <c r="BI11" s="110">
        <f t="shared" si="5"/>
        <v>500000</v>
      </c>
    </row>
    <row r="12" ht="21.75" customHeight="1" spans="1:61">
      <c r="A12" s="109" t="s">
        <v>50</v>
      </c>
      <c r="B12" s="109" t="s">
        <v>52</v>
      </c>
      <c r="C12" s="109" t="s">
        <v>54</v>
      </c>
      <c r="D12" s="109" t="s">
        <v>207</v>
      </c>
      <c r="E12" s="109" t="s">
        <v>55</v>
      </c>
      <c r="F12" s="110">
        <v>1960040</v>
      </c>
      <c r="G12" s="110">
        <v>1247540</v>
      </c>
      <c r="H12" s="110">
        <v>1096090</v>
      </c>
      <c r="I12" s="110">
        <v>386724</v>
      </c>
      <c r="J12" s="110">
        <v>230376</v>
      </c>
      <c r="K12" s="110">
        <v>20020</v>
      </c>
      <c r="L12" s="110">
        <v>90156</v>
      </c>
      <c r="M12" s="110">
        <v>153600</v>
      </c>
      <c r="N12" s="110">
        <v>71738</v>
      </c>
      <c r="O12" s="110">
        <v>71738</v>
      </c>
      <c r="P12" s="114">
        <v>71738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  <c r="AC12" s="110">
        <v>0</v>
      </c>
      <c r="AD12" s="110">
        <v>0</v>
      </c>
      <c r="AE12" s="110">
        <v>0</v>
      </c>
      <c r="AF12" s="110">
        <v>0</v>
      </c>
      <c r="AG12" s="110">
        <v>0</v>
      </c>
      <c r="AH12" s="114">
        <v>0</v>
      </c>
      <c r="AI12" s="114">
        <v>0</v>
      </c>
      <c r="AJ12" s="110">
        <v>0</v>
      </c>
      <c r="AK12" s="110">
        <v>0</v>
      </c>
      <c r="AL12" s="110">
        <v>0</v>
      </c>
      <c r="AM12" s="110">
        <v>0</v>
      </c>
      <c r="AN12" s="110">
        <v>0</v>
      </c>
      <c r="AO12" s="110">
        <v>0</v>
      </c>
      <c r="AP12" s="114">
        <v>0</v>
      </c>
      <c r="AQ12" s="114">
        <v>0</v>
      </c>
      <c r="AR12" s="110">
        <v>0</v>
      </c>
      <c r="AS12" s="110">
        <v>0</v>
      </c>
      <c r="AT12" s="110">
        <v>0</v>
      </c>
      <c r="AU12" s="110">
        <v>0</v>
      </c>
      <c r="AV12" s="110">
        <v>0</v>
      </c>
      <c r="AW12" s="110">
        <v>0</v>
      </c>
      <c r="AX12" s="110">
        <v>0</v>
      </c>
      <c r="AY12" s="110">
        <v>0</v>
      </c>
      <c r="AZ12" s="110">
        <v>151450</v>
      </c>
      <c r="BA12" s="110">
        <v>30000</v>
      </c>
      <c r="BB12" s="110">
        <v>8000</v>
      </c>
      <c r="BC12" s="110">
        <v>12342</v>
      </c>
      <c r="BD12" s="110">
        <v>9668</v>
      </c>
      <c r="BE12" s="110">
        <v>91440</v>
      </c>
      <c r="BF12" s="110">
        <v>0</v>
      </c>
      <c r="BG12" s="110">
        <v>712500</v>
      </c>
      <c r="BH12" s="110">
        <v>212500</v>
      </c>
      <c r="BI12" s="110">
        <v>500000</v>
      </c>
    </row>
    <row r="13" ht="21.75" customHeight="1" spans="1:61">
      <c r="A13" s="109" t="s">
        <v>50</v>
      </c>
      <c r="B13" s="109" t="s">
        <v>52</v>
      </c>
      <c r="C13" s="109" t="s">
        <v>60</v>
      </c>
      <c r="D13" s="109" t="s">
        <v>207</v>
      </c>
      <c r="E13" s="109" t="s">
        <v>61</v>
      </c>
      <c r="F13" s="110">
        <v>404800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4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110">
        <v>0</v>
      </c>
      <c r="AG13" s="110">
        <v>0</v>
      </c>
      <c r="AH13" s="114">
        <v>0</v>
      </c>
      <c r="AI13" s="114">
        <v>0</v>
      </c>
      <c r="AJ13" s="110">
        <v>0</v>
      </c>
      <c r="AK13" s="110">
        <v>0</v>
      </c>
      <c r="AL13" s="110">
        <v>0</v>
      </c>
      <c r="AM13" s="110">
        <v>0</v>
      </c>
      <c r="AN13" s="110">
        <v>0</v>
      </c>
      <c r="AO13" s="110">
        <v>0</v>
      </c>
      <c r="AP13" s="114">
        <v>0</v>
      </c>
      <c r="AQ13" s="114">
        <v>0</v>
      </c>
      <c r="AR13" s="110">
        <v>0</v>
      </c>
      <c r="AS13" s="110">
        <v>0</v>
      </c>
      <c r="AT13" s="110">
        <v>0</v>
      </c>
      <c r="AU13" s="110">
        <v>0</v>
      </c>
      <c r="AV13" s="110">
        <v>0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0</v>
      </c>
      <c r="BC13" s="110">
        <v>0</v>
      </c>
      <c r="BD13" s="110">
        <v>0</v>
      </c>
      <c r="BE13" s="110">
        <v>0</v>
      </c>
      <c r="BF13" s="110">
        <v>0</v>
      </c>
      <c r="BG13" s="110">
        <v>404800</v>
      </c>
      <c r="BH13" s="110">
        <v>404800</v>
      </c>
      <c r="BI13" s="110">
        <v>0</v>
      </c>
    </row>
    <row r="14" ht="21.75" customHeight="1" spans="1:61">
      <c r="A14" s="109" t="s">
        <v>67</v>
      </c>
      <c r="B14" s="109" t="s">
        <v>69</v>
      </c>
      <c r="C14" s="109" t="s">
        <v>69</v>
      </c>
      <c r="D14" s="109" t="s">
        <v>207</v>
      </c>
      <c r="E14" s="109" t="s">
        <v>71</v>
      </c>
      <c r="F14" s="110">
        <v>103892</v>
      </c>
      <c r="G14" s="110">
        <v>103892</v>
      </c>
      <c r="H14" s="110">
        <v>103892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4">
        <v>0</v>
      </c>
      <c r="Q14" s="110">
        <v>0</v>
      </c>
      <c r="R14" s="110">
        <v>103892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110">
        <v>0</v>
      </c>
      <c r="Z14" s="110">
        <v>0</v>
      </c>
      <c r="AA14" s="110">
        <v>0</v>
      </c>
      <c r="AB14" s="110">
        <v>0</v>
      </c>
      <c r="AC14" s="110">
        <v>0</v>
      </c>
      <c r="AD14" s="110">
        <v>0</v>
      </c>
      <c r="AE14" s="110">
        <v>0</v>
      </c>
      <c r="AF14" s="110">
        <v>0</v>
      </c>
      <c r="AG14" s="110">
        <v>0</v>
      </c>
      <c r="AH14" s="114">
        <v>0</v>
      </c>
      <c r="AI14" s="114">
        <v>0</v>
      </c>
      <c r="AJ14" s="110">
        <v>0</v>
      </c>
      <c r="AK14" s="110">
        <v>0</v>
      </c>
      <c r="AL14" s="110">
        <v>0</v>
      </c>
      <c r="AM14" s="110">
        <v>0</v>
      </c>
      <c r="AN14" s="110">
        <v>0</v>
      </c>
      <c r="AO14" s="110">
        <v>0</v>
      </c>
      <c r="AP14" s="114">
        <v>0</v>
      </c>
      <c r="AQ14" s="114">
        <v>0</v>
      </c>
      <c r="AR14" s="110">
        <v>0</v>
      </c>
      <c r="AS14" s="110">
        <v>0</v>
      </c>
      <c r="AT14" s="110">
        <v>0</v>
      </c>
      <c r="AU14" s="110">
        <v>0</v>
      </c>
      <c r="AV14" s="110">
        <v>0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0</v>
      </c>
      <c r="BC14" s="110">
        <v>0</v>
      </c>
      <c r="BD14" s="110">
        <v>0</v>
      </c>
      <c r="BE14" s="110">
        <v>0</v>
      </c>
      <c r="BF14" s="110">
        <v>0</v>
      </c>
      <c r="BG14" s="110">
        <v>0</v>
      </c>
      <c r="BH14" s="110">
        <v>0</v>
      </c>
      <c r="BI14" s="110">
        <v>0</v>
      </c>
    </row>
    <row r="15" ht="21.75" customHeight="1" spans="1:61">
      <c r="A15" s="109" t="s">
        <v>67</v>
      </c>
      <c r="B15" s="109" t="s">
        <v>74</v>
      </c>
      <c r="C15" s="109" t="s">
        <v>54</v>
      </c>
      <c r="D15" s="109" t="s">
        <v>207</v>
      </c>
      <c r="E15" s="109" t="s">
        <v>76</v>
      </c>
      <c r="F15" s="110">
        <v>1234</v>
      </c>
      <c r="G15" s="110">
        <v>1234</v>
      </c>
      <c r="H15" s="110">
        <v>1234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4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1234</v>
      </c>
      <c r="X15" s="110">
        <v>0</v>
      </c>
      <c r="Y15" s="110">
        <v>0</v>
      </c>
      <c r="Z15" s="110">
        <v>0</v>
      </c>
      <c r="AA15" s="110">
        <v>0</v>
      </c>
      <c r="AB15" s="110">
        <v>0</v>
      </c>
      <c r="AC15" s="110">
        <v>0</v>
      </c>
      <c r="AD15" s="110">
        <v>0</v>
      </c>
      <c r="AE15" s="110">
        <v>0</v>
      </c>
      <c r="AF15" s="110">
        <v>0</v>
      </c>
      <c r="AG15" s="110">
        <v>0</v>
      </c>
      <c r="AH15" s="114">
        <v>0</v>
      </c>
      <c r="AI15" s="114">
        <v>0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4">
        <v>0</v>
      </c>
      <c r="AQ15" s="114">
        <v>0</v>
      </c>
      <c r="AR15" s="110">
        <v>0</v>
      </c>
      <c r="AS15" s="110">
        <v>0</v>
      </c>
      <c r="AT15" s="110">
        <v>0</v>
      </c>
      <c r="AU15" s="110">
        <v>0</v>
      </c>
      <c r="AV15" s="110">
        <v>0</v>
      </c>
      <c r="AW15" s="110">
        <v>0</v>
      </c>
      <c r="AX15" s="110">
        <v>0</v>
      </c>
      <c r="AY15" s="110">
        <v>0</v>
      </c>
      <c r="AZ15" s="110">
        <v>0</v>
      </c>
      <c r="BA15" s="110">
        <v>0</v>
      </c>
      <c r="BB15" s="110">
        <v>0</v>
      </c>
      <c r="BC15" s="110">
        <v>0</v>
      </c>
      <c r="BD15" s="110">
        <v>0</v>
      </c>
      <c r="BE15" s="110">
        <v>0</v>
      </c>
      <c r="BF15" s="110">
        <v>0</v>
      </c>
      <c r="BG15" s="110">
        <v>0</v>
      </c>
      <c r="BH15" s="110">
        <v>0</v>
      </c>
      <c r="BI15" s="110">
        <v>0</v>
      </c>
    </row>
    <row r="16" ht="21.75" customHeight="1" spans="1:61">
      <c r="A16" s="109" t="s">
        <v>78</v>
      </c>
      <c r="B16" s="109" t="s">
        <v>80</v>
      </c>
      <c r="C16" s="109" t="s">
        <v>82</v>
      </c>
      <c r="D16" s="109" t="s">
        <v>207</v>
      </c>
      <c r="E16" s="109" t="s">
        <v>83</v>
      </c>
      <c r="F16" s="110">
        <v>100000</v>
      </c>
      <c r="G16" s="110">
        <v>0</v>
      </c>
      <c r="H16" s="110">
        <v>0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4">
        <v>0</v>
      </c>
      <c r="Q16" s="110">
        <v>0</v>
      </c>
      <c r="R16" s="110">
        <v>0</v>
      </c>
      <c r="S16" s="110">
        <v>0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4">
        <v>0</v>
      </c>
      <c r="AI16" s="114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4">
        <v>0</v>
      </c>
      <c r="AQ16" s="114">
        <v>0</v>
      </c>
      <c r="AR16" s="110">
        <v>0</v>
      </c>
      <c r="AS16" s="110">
        <v>0</v>
      </c>
      <c r="AT16" s="110">
        <v>0</v>
      </c>
      <c r="AU16" s="110">
        <v>0</v>
      </c>
      <c r="AV16" s="110">
        <v>0</v>
      </c>
      <c r="AW16" s="110">
        <v>0</v>
      </c>
      <c r="AX16" s="110">
        <v>0</v>
      </c>
      <c r="AY16" s="110">
        <v>0</v>
      </c>
      <c r="AZ16" s="110">
        <v>0</v>
      </c>
      <c r="BA16" s="110">
        <v>0</v>
      </c>
      <c r="BB16" s="110">
        <v>0</v>
      </c>
      <c r="BC16" s="110">
        <v>0</v>
      </c>
      <c r="BD16" s="110">
        <v>0</v>
      </c>
      <c r="BE16" s="110">
        <v>0</v>
      </c>
      <c r="BF16" s="110">
        <v>0</v>
      </c>
      <c r="BG16" s="110">
        <v>100000</v>
      </c>
      <c r="BH16" s="110">
        <v>100000</v>
      </c>
      <c r="BI16" s="110">
        <v>0</v>
      </c>
    </row>
    <row r="17" ht="21.75" customHeight="1" spans="1:61">
      <c r="A17" s="109" t="s">
        <v>78</v>
      </c>
      <c r="B17" s="109" t="s">
        <v>87</v>
      </c>
      <c r="C17" s="109" t="s">
        <v>54</v>
      </c>
      <c r="D17" s="109" t="s">
        <v>207</v>
      </c>
      <c r="E17" s="109" t="s">
        <v>89</v>
      </c>
      <c r="F17" s="110">
        <v>40112</v>
      </c>
      <c r="G17" s="110">
        <v>40112</v>
      </c>
      <c r="H17" s="110">
        <v>40112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4">
        <v>0</v>
      </c>
      <c r="Q17" s="110">
        <v>0</v>
      </c>
      <c r="R17" s="110">
        <v>0</v>
      </c>
      <c r="S17" s="110">
        <v>40112</v>
      </c>
      <c r="T17" s="110">
        <v>0</v>
      </c>
      <c r="U17" s="110">
        <v>0</v>
      </c>
      <c r="V17" s="110">
        <v>0</v>
      </c>
      <c r="W17" s="110">
        <v>0</v>
      </c>
      <c r="X17" s="110">
        <v>0</v>
      </c>
      <c r="Y17" s="110">
        <v>0</v>
      </c>
      <c r="Z17" s="110">
        <v>0</v>
      </c>
      <c r="AA17" s="110">
        <v>0</v>
      </c>
      <c r="AB17" s="110">
        <v>0</v>
      </c>
      <c r="AC17" s="110">
        <v>0</v>
      </c>
      <c r="AD17" s="110">
        <v>0</v>
      </c>
      <c r="AE17" s="110">
        <v>0</v>
      </c>
      <c r="AF17" s="110">
        <v>0</v>
      </c>
      <c r="AG17" s="110">
        <v>0</v>
      </c>
      <c r="AH17" s="114">
        <v>0</v>
      </c>
      <c r="AI17" s="114">
        <v>0</v>
      </c>
      <c r="AJ17" s="110">
        <v>0</v>
      </c>
      <c r="AK17" s="110">
        <v>0</v>
      </c>
      <c r="AL17" s="110">
        <v>0</v>
      </c>
      <c r="AM17" s="110">
        <v>0</v>
      </c>
      <c r="AN17" s="110">
        <v>0</v>
      </c>
      <c r="AO17" s="110">
        <v>0</v>
      </c>
      <c r="AP17" s="114">
        <v>0</v>
      </c>
      <c r="AQ17" s="114">
        <v>0</v>
      </c>
      <c r="AR17" s="110">
        <v>0</v>
      </c>
      <c r="AS17" s="110">
        <v>0</v>
      </c>
      <c r="AT17" s="110">
        <v>0</v>
      </c>
      <c r="AU17" s="110">
        <v>0</v>
      </c>
      <c r="AV17" s="110">
        <v>0</v>
      </c>
      <c r="AW17" s="110">
        <v>0</v>
      </c>
      <c r="AX17" s="110">
        <v>0</v>
      </c>
      <c r="AY17" s="110">
        <v>0</v>
      </c>
      <c r="AZ17" s="110">
        <v>0</v>
      </c>
      <c r="BA17" s="110">
        <v>0</v>
      </c>
      <c r="BB17" s="110">
        <v>0</v>
      </c>
      <c r="BC17" s="110">
        <v>0</v>
      </c>
      <c r="BD17" s="110">
        <v>0</v>
      </c>
      <c r="BE17" s="110">
        <v>0</v>
      </c>
      <c r="BF17" s="110">
        <v>0</v>
      </c>
      <c r="BG17" s="110">
        <v>0</v>
      </c>
      <c r="BH17" s="110">
        <v>0</v>
      </c>
      <c r="BI17" s="110">
        <v>0</v>
      </c>
    </row>
    <row r="18" ht="21.75" customHeight="1" spans="1:61">
      <c r="A18" s="109" t="s">
        <v>78</v>
      </c>
      <c r="B18" s="109" t="s">
        <v>87</v>
      </c>
      <c r="C18" s="109" t="s">
        <v>92</v>
      </c>
      <c r="D18" s="109" t="s">
        <v>207</v>
      </c>
      <c r="E18" s="109" t="s">
        <v>93</v>
      </c>
      <c r="F18" s="110">
        <v>25984</v>
      </c>
      <c r="G18" s="110">
        <v>25984</v>
      </c>
      <c r="H18" s="110">
        <v>25984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4">
        <v>0</v>
      </c>
      <c r="Q18" s="110">
        <v>0</v>
      </c>
      <c r="R18" s="110">
        <v>0</v>
      </c>
      <c r="S18" s="110">
        <v>0</v>
      </c>
      <c r="T18" s="110">
        <v>24684</v>
      </c>
      <c r="U18" s="110">
        <v>1300</v>
      </c>
      <c r="V18" s="110">
        <v>0</v>
      </c>
      <c r="W18" s="110">
        <v>0</v>
      </c>
      <c r="X18" s="110">
        <v>0</v>
      </c>
      <c r="Y18" s="110">
        <v>0</v>
      </c>
      <c r="Z18" s="110">
        <v>0</v>
      </c>
      <c r="AA18" s="110">
        <v>0</v>
      </c>
      <c r="AB18" s="110">
        <v>0</v>
      </c>
      <c r="AC18" s="110">
        <v>0</v>
      </c>
      <c r="AD18" s="110">
        <v>0</v>
      </c>
      <c r="AE18" s="110">
        <v>0</v>
      </c>
      <c r="AF18" s="110">
        <v>0</v>
      </c>
      <c r="AG18" s="110">
        <v>0</v>
      </c>
      <c r="AH18" s="114">
        <v>0</v>
      </c>
      <c r="AI18" s="114">
        <v>0</v>
      </c>
      <c r="AJ18" s="110">
        <v>0</v>
      </c>
      <c r="AK18" s="110">
        <v>0</v>
      </c>
      <c r="AL18" s="110">
        <v>0</v>
      </c>
      <c r="AM18" s="110">
        <v>0</v>
      </c>
      <c r="AN18" s="110">
        <v>0</v>
      </c>
      <c r="AO18" s="110">
        <v>0</v>
      </c>
      <c r="AP18" s="114">
        <v>0</v>
      </c>
      <c r="AQ18" s="114">
        <v>0</v>
      </c>
      <c r="AR18" s="110">
        <v>0</v>
      </c>
      <c r="AS18" s="110">
        <v>0</v>
      </c>
      <c r="AT18" s="110">
        <v>0</v>
      </c>
      <c r="AU18" s="110">
        <v>0</v>
      </c>
      <c r="AV18" s="110">
        <v>0</v>
      </c>
      <c r="AW18" s="110">
        <v>0</v>
      </c>
      <c r="AX18" s="110">
        <v>0</v>
      </c>
      <c r="AY18" s="110">
        <v>0</v>
      </c>
      <c r="AZ18" s="110">
        <v>0</v>
      </c>
      <c r="BA18" s="110">
        <v>0</v>
      </c>
      <c r="BB18" s="110">
        <v>0</v>
      </c>
      <c r="BC18" s="110">
        <v>0</v>
      </c>
      <c r="BD18" s="110">
        <v>0</v>
      </c>
      <c r="BE18" s="110">
        <v>0</v>
      </c>
      <c r="BF18" s="110">
        <v>0</v>
      </c>
      <c r="BG18" s="110">
        <v>0</v>
      </c>
      <c r="BH18" s="110">
        <v>0</v>
      </c>
      <c r="BI18" s="110">
        <v>0</v>
      </c>
    </row>
    <row r="19" ht="21.75" customHeight="1" spans="1:61">
      <c r="A19" s="109" t="s">
        <v>95</v>
      </c>
      <c r="B19" s="109" t="s">
        <v>60</v>
      </c>
      <c r="C19" s="109" t="s">
        <v>54</v>
      </c>
      <c r="D19" s="109" t="s">
        <v>207</v>
      </c>
      <c r="E19" s="109" t="s">
        <v>98</v>
      </c>
      <c r="F19" s="110">
        <v>74052</v>
      </c>
      <c r="G19" s="110">
        <v>74052</v>
      </c>
      <c r="H19" s="110">
        <v>74052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4">
        <v>0</v>
      </c>
      <c r="Q19" s="110">
        <v>0</v>
      </c>
      <c r="R19" s="110">
        <v>0</v>
      </c>
      <c r="S19" s="110">
        <v>0</v>
      </c>
      <c r="T19" s="110">
        <v>0</v>
      </c>
      <c r="U19" s="110">
        <v>0</v>
      </c>
      <c r="V19" s="110">
        <v>0</v>
      </c>
      <c r="W19" s="110">
        <v>0</v>
      </c>
      <c r="X19" s="110">
        <v>0</v>
      </c>
      <c r="Y19" s="110">
        <v>74052</v>
      </c>
      <c r="Z19" s="110">
        <v>0</v>
      </c>
      <c r="AA19" s="110">
        <v>0</v>
      </c>
      <c r="AB19" s="110">
        <v>0</v>
      </c>
      <c r="AC19" s="110">
        <v>0</v>
      </c>
      <c r="AD19" s="110">
        <v>0</v>
      </c>
      <c r="AE19" s="110">
        <v>0</v>
      </c>
      <c r="AF19" s="110">
        <v>0</v>
      </c>
      <c r="AG19" s="110">
        <v>0</v>
      </c>
      <c r="AH19" s="114">
        <v>0</v>
      </c>
      <c r="AI19" s="114">
        <v>0</v>
      </c>
      <c r="AJ19" s="110">
        <v>0</v>
      </c>
      <c r="AK19" s="110">
        <v>0</v>
      </c>
      <c r="AL19" s="110">
        <v>0</v>
      </c>
      <c r="AM19" s="110">
        <v>0</v>
      </c>
      <c r="AN19" s="110">
        <v>0</v>
      </c>
      <c r="AO19" s="110">
        <v>0</v>
      </c>
      <c r="AP19" s="114">
        <v>0</v>
      </c>
      <c r="AQ19" s="114">
        <v>0</v>
      </c>
      <c r="AR19" s="110">
        <v>0</v>
      </c>
      <c r="AS19" s="110">
        <v>0</v>
      </c>
      <c r="AT19" s="110">
        <v>0</v>
      </c>
      <c r="AU19" s="110">
        <v>0</v>
      </c>
      <c r="AV19" s="110">
        <v>0</v>
      </c>
      <c r="AW19" s="110">
        <v>0</v>
      </c>
      <c r="AX19" s="110">
        <v>0</v>
      </c>
      <c r="AY19" s="110">
        <v>0</v>
      </c>
      <c r="AZ19" s="110">
        <v>0</v>
      </c>
      <c r="BA19" s="110">
        <v>0</v>
      </c>
      <c r="BB19" s="110">
        <v>0</v>
      </c>
      <c r="BC19" s="110">
        <v>0</v>
      </c>
      <c r="BD19" s="110">
        <v>0</v>
      </c>
      <c r="BE19" s="110">
        <v>0</v>
      </c>
      <c r="BF19" s="110">
        <v>0</v>
      </c>
      <c r="BG19" s="110">
        <v>0</v>
      </c>
      <c r="BH19" s="110">
        <v>0</v>
      </c>
      <c r="BI19" s="110">
        <v>0</v>
      </c>
    </row>
    <row r="20" ht="21.75" customHeight="1" spans="1:61">
      <c r="A20" s="109"/>
      <c r="B20" s="109"/>
      <c r="C20" s="109"/>
      <c r="D20" s="109" t="s">
        <v>145</v>
      </c>
      <c r="E20" s="109" t="s">
        <v>208</v>
      </c>
      <c r="F20" s="110">
        <f t="shared" ref="F20:AK20" si="6">SUM(F21:F26)</f>
        <v>239324</v>
      </c>
      <c r="G20" s="110">
        <f t="shared" si="6"/>
        <v>239324</v>
      </c>
      <c r="H20" s="110">
        <f t="shared" si="6"/>
        <v>230540</v>
      </c>
      <c r="I20" s="110">
        <f t="shared" si="6"/>
        <v>62904</v>
      </c>
      <c r="J20" s="110">
        <f t="shared" si="6"/>
        <v>4080</v>
      </c>
      <c r="K20" s="110">
        <f t="shared" si="6"/>
        <v>3500</v>
      </c>
      <c r="L20" s="110">
        <f t="shared" si="6"/>
        <v>15576</v>
      </c>
      <c r="M20" s="110">
        <f t="shared" si="6"/>
        <v>30720</v>
      </c>
      <c r="N20" s="110">
        <f t="shared" si="6"/>
        <v>0</v>
      </c>
      <c r="O20" s="110">
        <f t="shared" si="6"/>
        <v>13071</v>
      </c>
      <c r="P20" s="114">
        <f t="shared" si="6"/>
        <v>13071</v>
      </c>
      <c r="Q20" s="110">
        <f t="shared" si="6"/>
        <v>43577</v>
      </c>
      <c r="R20" s="110">
        <f t="shared" si="6"/>
        <v>17690</v>
      </c>
      <c r="S20" s="110">
        <f t="shared" si="6"/>
        <v>7186</v>
      </c>
      <c r="T20" s="110">
        <f t="shared" si="6"/>
        <v>4422</v>
      </c>
      <c r="U20" s="110">
        <f t="shared" si="6"/>
        <v>260</v>
      </c>
      <c r="V20" s="110">
        <f t="shared" si="6"/>
        <v>774</v>
      </c>
      <c r="W20" s="110">
        <f t="shared" si="6"/>
        <v>442</v>
      </c>
      <c r="X20" s="110">
        <f t="shared" si="6"/>
        <v>0</v>
      </c>
      <c r="Y20" s="110">
        <f t="shared" si="6"/>
        <v>13267</v>
      </c>
      <c r="Z20" s="110">
        <f t="shared" si="6"/>
        <v>0</v>
      </c>
      <c r="AA20" s="110">
        <f t="shared" si="6"/>
        <v>0</v>
      </c>
      <c r="AB20" s="110">
        <f t="shared" si="6"/>
        <v>0</v>
      </c>
      <c r="AC20" s="110">
        <f t="shared" si="6"/>
        <v>0</v>
      </c>
      <c r="AD20" s="110">
        <f t="shared" si="6"/>
        <v>0</v>
      </c>
      <c r="AE20" s="110">
        <f t="shared" si="6"/>
        <v>0</v>
      </c>
      <c r="AF20" s="110">
        <f t="shared" si="6"/>
        <v>0</v>
      </c>
      <c r="AG20" s="110">
        <f t="shared" si="6"/>
        <v>0</v>
      </c>
      <c r="AH20" s="114">
        <f t="shared" si="6"/>
        <v>0</v>
      </c>
      <c r="AI20" s="114">
        <f t="shared" si="6"/>
        <v>0</v>
      </c>
      <c r="AJ20" s="110">
        <f t="shared" si="6"/>
        <v>0</v>
      </c>
      <c r="AK20" s="110">
        <f t="shared" si="6"/>
        <v>0</v>
      </c>
      <c r="AL20" s="110">
        <f t="shared" ref="AL20:BQ20" si="7">SUM(AL21:AL26)</f>
        <v>0</v>
      </c>
      <c r="AM20" s="110">
        <f t="shared" si="7"/>
        <v>0</v>
      </c>
      <c r="AN20" s="110">
        <f t="shared" si="7"/>
        <v>0</v>
      </c>
      <c r="AO20" s="110">
        <f t="shared" si="7"/>
        <v>0</v>
      </c>
      <c r="AP20" s="114">
        <f t="shared" si="7"/>
        <v>0</v>
      </c>
      <c r="AQ20" s="114">
        <f t="shared" si="7"/>
        <v>0</v>
      </c>
      <c r="AR20" s="110">
        <f t="shared" si="7"/>
        <v>0</v>
      </c>
      <c r="AS20" s="110">
        <f t="shared" si="7"/>
        <v>0</v>
      </c>
      <c r="AT20" s="110">
        <f t="shared" si="7"/>
        <v>0</v>
      </c>
      <c r="AU20" s="110">
        <f t="shared" si="7"/>
        <v>0</v>
      </c>
      <c r="AV20" s="110">
        <f t="shared" si="7"/>
        <v>0</v>
      </c>
      <c r="AW20" s="110">
        <f t="shared" si="7"/>
        <v>0</v>
      </c>
      <c r="AX20" s="110">
        <f t="shared" si="7"/>
        <v>0</v>
      </c>
      <c r="AY20" s="110">
        <f t="shared" si="7"/>
        <v>0</v>
      </c>
      <c r="AZ20" s="110">
        <f t="shared" si="7"/>
        <v>8784</v>
      </c>
      <c r="BA20" s="110">
        <f t="shared" si="7"/>
        <v>5000</v>
      </c>
      <c r="BB20" s="110">
        <f t="shared" si="7"/>
        <v>0</v>
      </c>
      <c r="BC20" s="110">
        <f t="shared" si="7"/>
        <v>2211</v>
      </c>
      <c r="BD20" s="110">
        <f t="shared" si="7"/>
        <v>1573</v>
      </c>
      <c r="BE20" s="110">
        <f t="shared" si="7"/>
        <v>0</v>
      </c>
      <c r="BF20" s="110">
        <f t="shared" si="7"/>
        <v>0</v>
      </c>
      <c r="BG20" s="110">
        <f t="shared" si="7"/>
        <v>0</v>
      </c>
      <c r="BH20" s="110">
        <f t="shared" si="7"/>
        <v>0</v>
      </c>
      <c r="BI20" s="110">
        <f t="shared" si="7"/>
        <v>0</v>
      </c>
    </row>
    <row r="21" ht="21.75" customHeight="1" spans="1:61">
      <c r="A21" s="109" t="s">
        <v>50</v>
      </c>
      <c r="B21" s="109" t="s">
        <v>52</v>
      </c>
      <c r="C21" s="109" t="s">
        <v>63</v>
      </c>
      <c r="D21" s="109" t="s">
        <v>209</v>
      </c>
      <c r="E21" s="109" t="s">
        <v>64</v>
      </c>
      <c r="F21" s="110">
        <v>195283</v>
      </c>
      <c r="G21" s="110">
        <v>195283</v>
      </c>
      <c r="H21" s="110">
        <v>186499</v>
      </c>
      <c r="I21" s="110">
        <v>62904</v>
      </c>
      <c r="J21" s="110">
        <v>4080</v>
      </c>
      <c r="K21" s="110">
        <v>3500</v>
      </c>
      <c r="L21" s="110">
        <v>15576</v>
      </c>
      <c r="M21" s="110">
        <v>30720</v>
      </c>
      <c r="N21" s="110">
        <v>0</v>
      </c>
      <c r="O21" s="110">
        <v>13071</v>
      </c>
      <c r="P21" s="114">
        <v>13071</v>
      </c>
      <c r="Q21" s="110">
        <v>43577</v>
      </c>
      <c r="R21" s="110">
        <v>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4">
        <v>0</v>
      </c>
      <c r="AI21" s="114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4">
        <v>0</v>
      </c>
      <c r="AQ21" s="114">
        <v>0</v>
      </c>
      <c r="AR21" s="110">
        <v>0</v>
      </c>
      <c r="AS21" s="110">
        <v>0</v>
      </c>
      <c r="AT21" s="110">
        <v>0</v>
      </c>
      <c r="AU21" s="110">
        <v>0</v>
      </c>
      <c r="AV21" s="110">
        <v>0</v>
      </c>
      <c r="AW21" s="110">
        <v>0</v>
      </c>
      <c r="AX21" s="110">
        <v>0</v>
      </c>
      <c r="AY21" s="110">
        <v>0</v>
      </c>
      <c r="AZ21" s="110">
        <v>8784</v>
      </c>
      <c r="BA21" s="110">
        <v>5000</v>
      </c>
      <c r="BB21" s="110">
        <v>0</v>
      </c>
      <c r="BC21" s="110">
        <v>2211</v>
      </c>
      <c r="BD21" s="110">
        <v>1573</v>
      </c>
      <c r="BE21" s="110">
        <v>0</v>
      </c>
      <c r="BF21" s="110">
        <v>0</v>
      </c>
      <c r="BG21" s="110">
        <v>0</v>
      </c>
      <c r="BH21" s="110">
        <v>0</v>
      </c>
      <c r="BI21" s="110">
        <v>0</v>
      </c>
    </row>
    <row r="22" ht="21.75" customHeight="1" spans="1:61">
      <c r="A22" s="109" t="s">
        <v>67</v>
      </c>
      <c r="B22" s="109" t="s">
        <v>69</v>
      </c>
      <c r="C22" s="109" t="s">
        <v>69</v>
      </c>
      <c r="D22" s="109" t="s">
        <v>209</v>
      </c>
      <c r="E22" s="109" t="s">
        <v>71</v>
      </c>
      <c r="F22" s="110">
        <v>17690</v>
      </c>
      <c r="G22" s="110">
        <v>17690</v>
      </c>
      <c r="H22" s="110">
        <v>17690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4">
        <v>0</v>
      </c>
      <c r="Q22" s="110">
        <v>0</v>
      </c>
      <c r="R22" s="110">
        <v>17690</v>
      </c>
      <c r="S22" s="110">
        <v>0</v>
      </c>
      <c r="T22" s="110">
        <v>0</v>
      </c>
      <c r="U22" s="110">
        <v>0</v>
      </c>
      <c r="V22" s="110">
        <v>0</v>
      </c>
      <c r="W22" s="110">
        <v>0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</v>
      </c>
      <c r="AD22" s="110">
        <v>0</v>
      </c>
      <c r="AE22" s="110">
        <v>0</v>
      </c>
      <c r="AF22" s="110">
        <v>0</v>
      </c>
      <c r="AG22" s="110">
        <v>0</v>
      </c>
      <c r="AH22" s="114">
        <v>0</v>
      </c>
      <c r="AI22" s="114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4">
        <v>0</v>
      </c>
      <c r="AQ22" s="114">
        <v>0</v>
      </c>
      <c r="AR22" s="110">
        <v>0</v>
      </c>
      <c r="AS22" s="110">
        <v>0</v>
      </c>
      <c r="AT22" s="110">
        <v>0</v>
      </c>
      <c r="AU22" s="110">
        <v>0</v>
      </c>
      <c r="AV22" s="110">
        <v>0</v>
      </c>
      <c r="AW22" s="110">
        <v>0</v>
      </c>
      <c r="AX22" s="110">
        <v>0</v>
      </c>
      <c r="AY22" s="110">
        <v>0</v>
      </c>
      <c r="AZ22" s="110">
        <v>0</v>
      </c>
      <c r="BA22" s="110">
        <v>0</v>
      </c>
      <c r="BB22" s="110">
        <v>0</v>
      </c>
      <c r="BC22" s="110">
        <v>0</v>
      </c>
      <c r="BD22" s="110">
        <v>0</v>
      </c>
      <c r="BE22" s="110">
        <v>0</v>
      </c>
      <c r="BF22" s="110">
        <v>0</v>
      </c>
      <c r="BG22" s="110">
        <v>0</v>
      </c>
      <c r="BH22" s="110">
        <v>0</v>
      </c>
      <c r="BI22" s="110">
        <v>0</v>
      </c>
    </row>
    <row r="23" ht="21.75" customHeight="1" spans="1:61">
      <c r="A23" s="109" t="s">
        <v>67</v>
      </c>
      <c r="B23" s="109" t="s">
        <v>74</v>
      </c>
      <c r="C23" s="109" t="s">
        <v>54</v>
      </c>
      <c r="D23" s="109" t="s">
        <v>209</v>
      </c>
      <c r="E23" s="109" t="s">
        <v>76</v>
      </c>
      <c r="F23" s="110">
        <v>1216</v>
      </c>
      <c r="G23" s="110">
        <v>1216</v>
      </c>
      <c r="H23" s="110">
        <v>1216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4">
        <v>0</v>
      </c>
      <c r="Q23" s="110">
        <v>0</v>
      </c>
      <c r="R23" s="110">
        <v>0</v>
      </c>
      <c r="S23" s="110">
        <v>0</v>
      </c>
      <c r="T23" s="110">
        <v>0</v>
      </c>
      <c r="U23" s="110">
        <v>0</v>
      </c>
      <c r="V23" s="110">
        <v>774</v>
      </c>
      <c r="W23" s="110">
        <v>442</v>
      </c>
      <c r="X23" s="110">
        <v>0</v>
      </c>
      <c r="Y23" s="110">
        <v>0</v>
      </c>
      <c r="Z23" s="110">
        <v>0</v>
      </c>
      <c r="AA23" s="110">
        <v>0</v>
      </c>
      <c r="AB23" s="110">
        <v>0</v>
      </c>
      <c r="AC23" s="110">
        <v>0</v>
      </c>
      <c r="AD23" s="110">
        <v>0</v>
      </c>
      <c r="AE23" s="110">
        <v>0</v>
      </c>
      <c r="AF23" s="110">
        <v>0</v>
      </c>
      <c r="AG23" s="110">
        <v>0</v>
      </c>
      <c r="AH23" s="114">
        <v>0</v>
      </c>
      <c r="AI23" s="114">
        <v>0</v>
      </c>
      <c r="AJ23" s="110">
        <v>0</v>
      </c>
      <c r="AK23" s="110">
        <v>0</v>
      </c>
      <c r="AL23" s="110">
        <v>0</v>
      </c>
      <c r="AM23" s="110">
        <v>0</v>
      </c>
      <c r="AN23" s="110">
        <v>0</v>
      </c>
      <c r="AO23" s="110">
        <v>0</v>
      </c>
      <c r="AP23" s="114">
        <v>0</v>
      </c>
      <c r="AQ23" s="114">
        <v>0</v>
      </c>
      <c r="AR23" s="110">
        <v>0</v>
      </c>
      <c r="AS23" s="110">
        <v>0</v>
      </c>
      <c r="AT23" s="110">
        <v>0</v>
      </c>
      <c r="AU23" s="110">
        <v>0</v>
      </c>
      <c r="AV23" s="110">
        <v>0</v>
      </c>
      <c r="AW23" s="110">
        <v>0</v>
      </c>
      <c r="AX23" s="110">
        <v>0</v>
      </c>
      <c r="AY23" s="110">
        <v>0</v>
      </c>
      <c r="AZ23" s="110">
        <v>0</v>
      </c>
      <c r="BA23" s="110">
        <v>0</v>
      </c>
      <c r="BB23" s="110">
        <v>0</v>
      </c>
      <c r="BC23" s="110">
        <v>0</v>
      </c>
      <c r="BD23" s="110">
        <v>0</v>
      </c>
      <c r="BE23" s="110">
        <v>0</v>
      </c>
      <c r="BF23" s="110">
        <v>0</v>
      </c>
      <c r="BG23" s="110">
        <v>0</v>
      </c>
      <c r="BH23" s="110">
        <v>0</v>
      </c>
      <c r="BI23" s="110">
        <v>0</v>
      </c>
    </row>
    <row r="24" ht="21.75" customHeight="1" spans="1:61">
      <c r="A24" s="109" t="s">
        <v>78</v>
      </c>
      <c r="B24" s="109" t="s">
        <v>87</v>
      </c>
      <c r="C24" s="109" t="s">
        <v>60</v>
      </c>
      <c r="D24" s="109" t="s">
        <v>209</v>
      </c>
      <c r="E24" s="109" t="s">
        <v>91</v>
      </c>
      <c r="F24" s="110">
        <v>7186</v>
      </c>
      <c r="G24" s="110">
        <v>7186</v>
      </c>
      <c r="H24" s="110">
        <v>7186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4">
        <v>0</v>
      </c>
      <c r="Q24" s="110">
        <v>0</v>
      </c>
      <c r="R24" s="110">
        <v>0</v>
      </c>
      <c r="S24" s="110">
        <v>7186</v>
      </c>
      <c r="T24" s="110">
        <v>0</v>
      </c>
      <c r="U24" s="110">
        <v>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0</v>
      </c>
      <c r="AD24" s="110">
        <v>0</v>
      </c>
      <c r="AE24" s="110">
        <v>0</v>
      </c>
      <c r="AF24" s="110">
        <v>0</v>
      </c>
      <c r="AG24" s="110">
        <v>0</v>
      </c>
      <c r="AH24" s="114">
        <v>0</v>
      </c>
      <c r="AI24" s="114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4">
        <v>0</v>
      </c>
      <c r="AQ24" s="114">
        <v>0</v>
      </c>
      <c r="AR24" s="110">
        <v>0</v>
      </c>
      <c r="AS24" s="110">
        <v>0</v>
      </c>
      <c r="AT24" s="110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0</v>
      </c>
      <c r="BA24" s="110">
        <v>0</v>
      </c>
      <c r="BB24" s="110">
        <v>0</v>
      </c>
      <c r="BC24" s="110">
        <v>0</v>
      </c>
      <c r="BD24" s="110">
        <v>0</v>
      </c>
      <c r="BE24" s="110">
        <v>0</v>
      </c>
      <c r="BF24" s="110">
        <v>0</v>
      </c>
      <c r="BG24" s="110">
        <v>0</v>
      </c>
      <c r="BH24" s="110">
        <v>0</v>
      </c>
      <c r="BI24" s="110">
        <v>0</v>
      </c>
    </row>
    <row r="25" ht="21.75" customHeight="1" spans="1:61">
      <c r="A25" s="109" t="s">
        <v>78</v>
      </c>
      <c r="B25" s="109" t="s">
        <v>87</v>
      </c>
      <c r="C25" s="109" t="s">
        <v>92</v>
      </c>
      <c r="D25" s="109" t="s">
        <v>209</v>
      </c>
      <c r="E25" s="109" t="s">
        <v>93</v>
      </c>
      <c r="F25" s="110">
        <v>4682</v>
      </c>
      <c r="G25" s="110">
        <v>4682</v>
      </c>
      <c r="H25" s="110">
        <v>4682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4">
        <v>0</v>
      </c>
      <c r="Q25" s="110">
        <v>0</v>
      </c>
      <c r="R25" s="110">
        <v>0</v>
      </c>
      <c r="S25" s="110">
        <v>0</v>
      </c>
      <c r="T25" s="110">
        <v>4422</v>
      </c>
      <c r="U25" s="110">
        <v>260</v>
      </c>
      <c r="V25" s="110">
        <v>0</v>
      </c>
      <c r="W25" s="110">
        <v>0</v>
      </c>
      <c r="X25" s="110">
        <v>0</v>
      </c>
      <c r="Y25" s="110">
        <v>0</v>
      </c>
      <c r="Z25" s="110">
        <v>0</v>
      </c>
      <c r="AA25" s="110">
        <v>0</v>
      </c>
      <c r="AB25" s="110">
        <v>0</v>
      </c>
      <c r="AC25" s="110">
        <v>0</v>
      </c>
      <c r="AD25" s="110">
        <v>0</v>
      </c>
      <c r="AE25" s="110">
        <v>0</v>
      </c>
      <c r="AF25" s="110">
        <v>0</v>
      </c>
      <c r="AG25" s="110">
        <v>0</v>
      </c>
      <c r="AH25" s="114">
        <v>0</v>
      </c>
      <c r="AI25" s="114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4">
        <v>0</v>
      </c>
      <c r="AQ25" s="114">
        <v>0</v>
      </c>
      <c r="AR25" s="110">
        <v>0</v>
      </c>
      <c r="AS25" s="110">
        <v>0</v>
      </c>
      <c r="AT25" s="110">
        <v>0</v>
      </c>
      <c r="AU25" s="110">
        <v>0</v>
      </c>
      <c r="AV25" s="110">
        <v>0</v>
      </c>
      <c r="AW25" s="110">
        <v>0</v>
      </c>
      <c r="AX25" s="110">
        <v>0</v>
      </c>
      <c r="AY25" s="110">
        <v>0</v>
      </c>
      <c r="AZ25" s="110">
        <v>0</v>
      </c>
      <c r="BA25" s="110">
        <v>0</v>
      </c>
      <c r="BB25" s="110">
        <v>0</v>
      </c>
      <c r="BC25" s="110">
        <v>0</v>
      </c>
      <c r="BD25" s="110">
        <v>0</v>
      </c>
      <c r="BE25" s="110">
        <v>0</v>
      </c>
      <c r="BF25" s="110">
        <v>0</v>
      </c>
      <c r="BG25" s="110">
        <v>0</v>
      </c>
      <c r="BH25" s="110">
        <v>0</v>
      </c>
      <c r="BI25" s="110">
        <v>0</v>
      </c>
    </row>
    <row r="26" ht="21.75" customHeight="1" spans="1:61">
      <c r="A26" s="109" t="s">
        <v>95</v>
      </c>
      <c r="B26" s="109" t="s">
        <v>60</v>
      </c>
      <c r="C26" s="109" t="s">
        <v>54</v>
      </c>
      <c r="D26" s="109" t="s">
        <v>209</v>
      </c>
      <c r="E26" s="109" t="s">
        <v>98</v>
      </c>
      <c r="F26" s="110">
        <v>13267</v>
      </c>
      <c r="G26" s="110">
        <v>13267</v>
      </c>
      <c r="H26" s="110">
        <v>13267</v>
      </c>
      <c r="I26" s="110">
        <v>0</v>
      </c>
      <c r="J26" s="110">
        <v>0</v>
      </c>
      <c r="K26" s="110">
        <v>0</v>
      </c>
      <c r="L26" s="110">
        <v>0</v>
      </c>
      <c r="M26" s="110">
        <v>0</v>
      </c>
      <c r="N26" s="110">
        <v>0</v>
      </c>
      <c r="O26" s="110">
        <v>0</v>
      </c>
      <c r="P26" s="114">
        <v>0</v>
      </c>
      <c r="Q26" s="110">
        <v>0</v>
      </c>
      <c r="R26" s="110">
        <v>0</v>
      </c>
      <c r="S26" s="110">
        <v>0</v>
      </c>
      <c r="T26" s="110">
        <v>0</v>
      </c>
      <c r="U26" s="110">
        <v>0</v>
      </c>
      <c r="V26" s="110">
        <v>0</v>
      </c>
      <c r="W26" s="110">
        <v>0</v>
      </c>
      <c r="X26" s="110">
        <v>0</v>
      </c>
      <c r="Y26" s="110">
        <v>13267</v>
      </c>
      <c r="Z26" s="110">
        <v>0</v>
      </c>
      <c r="AA26" s="110">
        <v>0</v>
      </c>
      <c r="AB26" s="110">
        <v>0</v>
      </c>
      <c r="AC26" s="110">
        <v>0</v>
      </c>
      <c r="AD26" s="110">
        <v>0</v>
      </c>
      <c r="AE26" s="110">
        <v>0</v>
      </c>
      <c r="AF26" s="110">
        <v>0</v>
      </c>
      <c r="AG26" s="110">
        <v>0</v>
      </c>
      <c r="AH26" s="114">
        <v>0</v>
      </c>
      <c r="AI26" s="114">
        <v>0</v>
      </c>
      <c r="AJ26" s="110">
        <v>0</v>
      </c>
      <c r="AK26" s="110">
        <v>0</v>
      </c>
      <c r="AL26" s="110">
        <v>0</v>
      </c>
      <c r="AM26" s="110">
        <v>0</v>
      </c>
      <c r="AN26" s="110">
        <v>0</v>
      </c>
      <c r="AO26" s="110">
        <v>0</v>
      </c>
      <c r="AP26" s="114">
        <v>0</v>
      </c>
      <c r="AQ26" s="114">
        <v>0</v>
      </c>
      <c r="AR26" s="110">
        <v>0</v>
      </c>
      <c r="AS26" s="110">
        <v>0</v>
      </c>
      <c r="AT26" s="110">
        <v>0</v>
      </c>
      <c r="AU26" s="110">
        <v>0</v>
      </c>
      <c r="AV26" s="110">
        <v>0</v>
      </c>
      <c r="AW26" s="110">
        <v>0</v>
      </c>
      <c r="AX26" s="110">
        <v>0</v>
      </c>
      <c r="AY26" s="110">
        <v>0</v>
      </c>
      <c r="AZ26" s="110">
        <v>0</v>
      </c>
      <c r="BA26" s="110">
        <v>0</v>
      </c>
      <c r="BB26" s="110">
        <v>0</v>
      </c>
      <c r="BC26" s="110">
        <v>0</v>
      </c>
      <c r="BD26" s="110">
        <v>0</v>
      </c>
      <c r="BE26" s="110">
        <v>0</v>
      </c>
      <c r="BF26" s="110">
        <v>0</v>
      </c>
      <c r="BG26" s="110">
        <v>0</v>
      </c>
      <c r="BH26" s="110">
        <v>0</v>
      </c>
      <c r="BI26" s="110">
        <v>0</v>
      </c>
    </row>
    <row r="27" spans="55:55">
      <c r="BC27" s="88"/>
    </row>
  </sheetData>
  <sheetProtection formatCells="0" formatColumns="0" formatRows="0"/>
  <mergeCells count="37">
    <mergeCell ref="A3:AH3"/>
    <mergeCell ref="BG4:BI4"/>
    <mergeCell ref="H5:Z5"/>
    <mergeCell ref="AA5:AY5"/>
    <mergeCell ref="AZ5:BF5"/>
    <mergeCell ref="J6:M6"/>
    <mergeCell ref="N6:P6"/>
    <mergeCell ref="R6:X6"/>
    <mergeCell ref="AB6:AI6"/>
    <mergeCell ref="AJ6:AQ6"/>
    <mergeCell ref="AR6:AT6"/>
    <mergeCell ref="AU6:AW6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Q6:Q7"/>
    <mergeCell ref="Y6:Y7"/>
    <mergeCell ref="Z6:Z7"/>
    <mergeCell ref="AA6:AA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5:BG7"/>
    <mergeCell ref="BH6:BH7"/>
    <mergeCell ref="BI5:BI7"/>
  </mergeCells>
  <pageMargins left="0.75" right="0.75" top="1" bottom="1" header="0.5" footer="0.5"/>
  <pageSetup paperSize="9" scale="25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20"/>
  <sheetViews>
    <sheetView showGridLines="0" showZeros="0" workbookViewId="0">
      <selection activeCell="A1" sqref="A1"/>
    </sheetView>
  </sheetViews>
  <sheetFormatPr defaultColWidth="6.875" defaultRowHeight="11.25"/>
  <cols>
    <col min="1" max="1" width="4.625" style="138" customWidth="1"/>
    <col min="2" max="2" width="4.125" style="138" customWidth="1"/>
    <col min="3" max="3" width="4.5" style="138" customWidth="1"/>
    <col min="4" max="4" width="10.125" style="138" customWidth="1"/>
    <col min="5" max="5" width="25.5" style="138" customWidth="1"/>
    <col min="6" max="6" width="19.875" style="138" customWidth="1"/>
    <col min="7" max="7" width="5.625" style="138" customWidth="1"/>
    <col min="8" max="8" width="12.125" style="138" customWidth="1"/>
    <col min="9" max="18" width="10.125" style="138" customWidth="1"/>
    <col min="19" max="16384" width="6.875" style="138"/>
  </cols>
  <sheetData>
    <row r="1" ht="25.5" customHeight="1" spans="1:18">
      <c r="A1" s="139"/>
      <c r="B1" s="139"/>
      <c r="C1" s="140"/>
      <c r="D1" s="141"/>
      <c r="E1" s="142"/>
      <c r="F1" s="143"/>
      <c r="G1" s="144"/>
      <c r="H1" s="145"/>
      <c r="I1" s="145"/>
      <c r="J1" s="145"/>
      <c r="K1" s="145"/>
      <c r="L1" s="145"/>
      <c r="M1" s="145"/>
      <c r="N1" s="145"/>
      <c r="O1" s="145"/>
      <c r="P1" s="145"/>
      <c r="Q1" s="145"/>
      <c r="R1" s="166" t="s">
        <v>210</v>
      </c>
    </row>
    <row r="2" ht="25.5" customHeight="1" spans="1:18">
      <c r="A2" s="146" t="s">
        <v>211</v>
      </c>
      <c r="B2" s="146"/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</row>
    <row r="3" ht="24" customHeight="1" spans="1:18">
      <c r="A3" s="147" t="s">
        <v>2</v>
      </c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5"/>
      <c r="R3" s="166" t="s">
        <v>3</v>
      </c>
    </row>
    <row r="4" ht="24.95" customHeight="1" spans="1:18">
      <c r="A4" s="149" t="s">
        <v>43</v>
      </c>
      <c r="B4" s="149"/>
      <c r="C4" s="149"/>
      <c r="D4" s="149" t="s">
        <v>155</v>
      </c>
      <c r="E4" s="149" t="s">
        <v>44</v>
      </c>
      <c r="F4" s="149" t="s">
        <v>212</v>
      </c>
      <c r="G4" s="150" t="s">
        <v>213</v>
      </c>
      <c r="H4" s="151" t="s">
        <v>214</v>
      </c>
      <c r="I4" s="160"/>
      <c r="J4" s="160"/>
      <c r="K4" s="160"/>
      <c r="L4" s="160"/>
      <c r="M4" s="160"/>
      <c r="N4" s="160"/>
      <c r="O4" s="160"/>
      <c r="P4" s="160"/>
      <c r="Q4" s="160"/>
      <c r="R4" s="167"/>
    </row>
    <row r="5" ht="24.95" customHeight="1" spans="1:18">
      <c r="A5" s="152" t="s">
        <v>46</v>
      </c>
      <c r="B5" s="153" t="s">
        <v>47</v>
      </c>
      <c r="C5" s="153" t="s">
        <v>48</v>
      </c>
      <c r="D5" s="149"/>
      <c r="E5" s="149"/>
      <c r="F5" s="149"/>
      <c r="G5" s="149"/>
      <c r="H5" s="154" t="s">
        <v>45</v>
      </c>
      <c r="I5" s="150" t="s">
        <v>11</v>
      </c>
      <c r="J5" s="161"/>
      <c r="K5" s="161"/>
      <c r="L5" s="161"/>
      <c r="M5" s="161"/>
      <c r="N5" s="162"/>
      <c r="O5" s="149" t="s">
        <v>12</v>
      </c>
      <c r="P5" s="163" t="s">
        <v>13</v>
      </c>
      <c r="Q5" s="168" t="s">
        <v>14</v>
      </c>
      <c r="R5" s="164" t="s">
        <v>15</v>
      </c>
    </row>
    <row r="6" ht="50.25" customHeight="1" spans="1:18">
      <c r="A6" s="152"/>
      <c r="B6" s="153"/>
      <c r="C6" s="153"/>
      <c r="D6" s="149"/>
      <c r="E6" s="149"/>
      <c r="F6" s="149"/>
      <c r="G6" s="149"/>
      <c r="H6" s="149"/>
      <c r="I6" s="164" t="s">
        <v>16</v>
      </c>
      <c r="J6" s="164" t="s">
        <v>17</v>
      </c>
      <c r="K6" s="164" t="s">
        <v>18</v>
      </c>
      <c r="L6" s="164" t="s">
        <v>19</v>
      </c>
      <c r="M6" s="164" t="s">
        <v>20</v>
      </c>
      <c r="N6" s="165" t="s">
        <v>21</v>
      </c>
      <c r="O6" s="149"/>
      <c r="P6" s="165"/>
      <c r="Q6" s="165"/>
      <c r="R6" s="149"/>
    </row>
    <row r="7" s="136" customFormat="1" ht="13.5" customHeight="1" spans="1:18">
      <c r="A7" s="155" t="s">
        <v>49</v>
      </c>
      <c r="B7" s="155" t="s">
        <v>49</v>
      </c>
      <c r="C7" s="155" t="s">
        <v>49</v>
      </c>
      <c r="D7" s="155" t="s">
        <v>49</v>
      </c>
      <c r="E7" s="155" t="s">
        <v>49</v>
      </c>
      <c r="F7" s="155" t="s">
        <v>49</v>
      </c>
      <c r="G7" s="155" t="s">
        <v>49</v>
      </c>
      <c r="H7" s="156">
        <v>1</v>
      </c>
      <c r="I7" s="156">
        <v>2</v>
      </c>
      <c r="J7" s="156">
        <v>3</v>
      </c>
      <c r="K7" s="156">
        <v>4</v>
      </c>
      <c r="L7" s="156"/>
      <c r="M7" s="156"/>
      <c r="N7" s="156">
        <v>5</v>
      </c>
      <c r="O7" s="156"/>
      <c r="P7" s="156">
        <v>6</v>
      </c>
      <c r="Q7" s="156">
        <v>7</v>
      </c>
      <c r="R7" s="156">
        <v>8</v>
      </c>
    </row>
    <row r="8" s="137" customFormat="1" ht="18.75" customHeight="1" spans="1:19">
      <c r="A8" s="157"/>
      <c r="B8" s="157"/>
      <c r="C8" s="157"/>
      <c r="D8" s="157"/>
      <c r="E8" s="157" t="s">
        <v>10</v>
      </c>
      <c r="F8" s="158"/>
      <c r="G8" s="158"/>
      <c r="H8" s="159">
        <f t="shared" ref="H8:R9" si="0">H9</f>
        <v>1217300</v>
      </c>
      <c r="I8" s="159">
        <f t="shared" si="0"/>
        <v>1117300</v>
      </c>
      <c r="J8" s="159">
        <f t="shared" si="0"/>
        <v>1117300</v>
      </c>
      <c r="K8" s="159">
        <f t="shared" si="0"/>
        <v>0</v>
      </c>
      <c r="L8" s="159">
        <f t="shared" si="0"/>
        <v>0</v>
      </c>
      <c r="M8" s="159">
        <f t="shared" si="0"/>
        <v>0</v>
      </c>
      <c r="N8" s="159">
        <f t="shared" si="0"/>
        <v>0</v>
      </c>
      <c r="O8" s="159">
        <f t="shared" si="0"/>
        <v>100000</v>
      </c>
      <c r="P8" s="159">
        <f t="shared" si="0"/>
        <v>0</v>
      </c>
      <c r="Q8" s="159">
        <f t="shared" si="0"/>
        <v>0</v>
      </c>
      <c r="R8" s="159">
        <f t="shared" si="0"/>
        <v>0</v>
      </c>
      <c r="S8" s="169"/>
    </row>
    <row r="9" ht="18.75" customHeight="1" spans="1:18">
      <c r="A9" s="157"/>
      <c r="B9" s="157"/>
      <c r="C9" s="157"/>
      <c r="D9" s="157" t="s">
        <v>109</v>
      </c>
      <c r="E9" s="157" t="s">
        <v>205</v>
      </c>
      <c r="F9" s="158"/>
      <c r="G9" s="158"/>
      <c r="H9" s="159">
        <f t="shared" si="0"/>
        <v>1217300</v>
      </c>
      <c r="I9" s="159">
        <f t="shared" si="0"/>
        <v>1117300</v>
      </c>
      <c r="J9" s="159">
        <f t="shared" si="0"/>
        <v>1117300</v>
      </c>
      <c r="K9" s="159">
        <f t="shared" si="0"/>
        <v>0</v>
      </c>
      <c r="L9" s="159">
        <f t="shared" si="0"/>
        <v>0</v>
      </c>
      <c r="M9" s="159">
        <f t="shared" si="0"/>
        <v>0</v>
      </c>
      <c r="N9" s="159">
        <f t="shared" si="0"/>
        <v>0</v>
      </c>
      <c r="O9" s="159">
        <f t="shared" si="0"/>
        <v>100000</v>
      </c>
      <c r="P9" s="159">
        <f t="shared" si="0"/>
        <v>0</v>
      </c>
      <c r="Q9" s="159">
        <f t="shared" si="0"/>
        <v>0</v>
      </c>
      <c r="R9" s="159">
        <f t="shared" si="0"/>
        <v>0</v>
      </c>
    </row>
    <row r="10" ht="18.75" customHeight="1" spans="1:18">
      <c r="A10" s="157"/>
      <c r="B10" s="157"/>
      <c r="C10" s="157"/>
      <c r="D10" s="157" t="s">
        <v>110</v>
      </c>
      <c r="E10" s="157" t="s">
        <v>206</v>
      </c>
      <c r="F10" s="158"/>
      <c r="G10" s="158"/>
      <c r="H10" s="159">
        <f t="shared" ref="H10:R10" si="1">SUM(H11:H17)</f>
        <v>1217300</v>
      </c>
      <c r="I10" s="159">
        <f t="shared" si="1"/>
        <v>1117300</v>
      </c>
      <c r="J10" s="159">
        <f t="shared" si="1"/>
        <v>1117300</v>
      </c>
      <c r="K10" s="159">
        <f t="shared" si="1"/>
        <v>0</v>
      </c>
      <c r="L10" s="159">
        <f t="shared" si="1"/>
        <v>0</v>
      </c>
      <c r="M10" s="159">
        <f t="shared" si="1"/>
        <v>0</v>
      </c>
      <c r="N10" s="159">
        <f t="shared" si="1"/>
        <v>0</v>
      </c>
      <c r="O10" s="159">
        <f t="shared" si="1"/>
        <v>100000</v>
      </c>
      <c r="P10" s="159">
        <f t="shared" si="1"/>
        <v>0</v>
      </c>
      <c r="Q10" s="159">
        <f t="shared" si="1"/>
        <v>0</v>
      </c>
      <c r="R10" s="159">
        <f t="shared" si="1"/>
        <v>0</v>
      </c>
    </row>
    <row r="11" ht="18.75" customHeight="1" spans="1:18">
      <c r="A11" s="157" t="s">
        <v>50</v>
      </c>
      <c r="B11" s="157" t="s">
        <v>52</v>
      </c>
      <c r="C11" s="157" t="s">
        <v>54</v>
      </c>
      <c r="D11" s="157" t="s">
        <v>207</v>
      </c>
      <c r="E11" s="157" t="s">
        <v>55</v>
      </c>
      <c r="F11" s="158" t="s">
        <v>215</v>
      </c>
      <c r="G11" s="158" t="s">
        <v>216</v>
      </c>
      <c r="H11" s="159">
        <v>500000</v>
      </c>
      <c r="I11" s="159">
        <v>500000</v>
      </c>
      <c r="J11" s="159">
        <v>500000</v>
      </c>
      <c r="K11" s="159">
        <v>0</v>
      </c>
      <c r="L11" s="159">
        <v>0</v>
      </c>
      <c r="M11" s="159">
        <v>0</v>
      </c>
      <c r="N11" s="159">
        <v>0</v>
      </c>
      <c r="O11" s="159">
        <v>0</v>
      </c>
      <c r="P11" s="159">
        <v>0</v>
      </c>
      <c r="Q11" s="159">
        <v>0</v>
      </c>
      <c r="R11" s="159">
        <v>0</v>
      </c>
    </row>
    <row r="12" ht="18.75" customHeight="1" spans="1:18">
      <c r="A12" s="157" t="s">
        <v>50</v>
      </c>
      <c r="B12" s="157" t="s">
        <v>52</v>
      </c>
      <c r="C12" s="157" t="s">
        <v>54</v>
      </c>
      <c r="D12" s="157" t="s">
        <v>207</v>
      </c>
      <c r="E12" s="157" t="s">
        <v>55</v>
      </c>
      <c r="F12" s="158" t="s">
        <v>217</v>
      </c>
      <c r="G12" s="158" t="s">
        <v>216</v>
      </c>
      <c r="H12" s="159">
        <v>212500</v>
      </c>
      <c r="I12" s="159">
        <v>212500</v>
      </c>
      <c r="J12" s="159">
        <v>212500</v>
      </c>
      <c r="K12" s="159">
        <v>0</v>
      </c>
      <c r="L12" s="159">
        <v>0</v>
      </c>
      <c r="M12" s="159">
        <v>0</v>
      </c>
      <c r="N12" s="159">
        <v>0</v>
      </c>
      <c r="O12" s="159">
        <v>0</v>
      </c>
      <c r="P12" s="159">
        <v>0</v>
      </c>
      <c r="Q12" s="159">
        <v>0</v>
      </c>
      <c r="R12" s="159">
        <v>0</v>
      </c>
    </row>
    <row r="13" ht="18.75" customHeight="1" spans="1:18">
      <c r="A13" s="157" t="s">
        <v>50</v>
      </c>
      <c r="B13" s="157" t="s">
        <v>52</v>
      </c>
      <c r="C13" s="157" t="s">
        <v>60</v>
      </c>
      <c r="D13" s="157" t="s">
        <v>207</v>
      </c>
      <c r="E13" s="157" t="s">
        <v>61</v>
      </c>
      <c r="F13" s="158" t="s">
        <v>218</v>
      </c>
      <c r="G13" s="158" t="s">
        <v>219</v>
      </c>
      <c r="H13" s="159">
        <v>187900</v>
      </c>
      <c r="I13" s="159">
        <v>187900</v>
      </c>
      <c r="J13" s="159">
        <v>187900</v>
      </c>
      <c r="K13" s="159">
        <v>0</v>
      </c>
      <c r="L13" s="159">
        <v>0</v>
      </c>
      <c r="M13" s="159">
        <v>0</v>
      </c>
      <c r="N13" s="159">
        <v>0</v>
      </c>
      <c r="O13" s="159">
        <v>0</v>
      </c>
      <c r="P13" s="159">
        <v>0</v>
      </c>
      <c r="Q13" s="159">
        <v>0</v>
      </c>
      <c r="R13" s="159">
        <v>0</v>
      </c>
    </row>
    <row r="14" ht="18.75" customHeight="1" spans="1:18">
      <c r="A14" s="157" t="s">
        <v>50</v>
      </c>
      <c r="B14" s="157" t="s">
        <v>52</v>
      </c>
      <c r="C14" s="157" t="s">
        <v>60</v>
      </c>
      <c r="D14" s="157" t="s">
        <v>207</v>
      </c>
      <c r="E14" s="157" t="s">
        <v>61</v>
      </c>
      <c r="F14" s="158" t="s">
        <v>220</v>
      </c>
      <c r="G14" s="158" t="s">
        <v>219</v>
      </c>
      <c r="H14" s="159">
        <v>72300</v>
      </c>
      <c r="I14" s="159">
        <v>72300</v>
      </c>
      <c r="J14" s="159">
        <v>72300</v>
      </c>
      <c r="K14" s="159">
        <v>0</v>
      </c>
      <c r="L14" s="159">
        <v>0</v>
      </c>
      <c r="M14" s="159">
        <v>0</v>
      </c>
      <c r="N14" s="159">
        <v>0</v>
      </c>
      <c r="O14" s="159">
        <v>0</v>
      </c>
      <c r="P14" s="159">
        <v>0</v>
      </c>
      <c r="Q14" s="159">
        <v>0</v>
      </c>
      <c r="R14" s="159">
        <v>0</v>
      </c>
    </row>
    <row r="15" ht="18.75" customHeight="1" spans="1:18">
      <c r="A15" s="157" t="s">
        <v>50</v>
      </c>
      <c r="B15" s="157" t="s">
        <v>52</v>
      </c>
      <c r="C15" s="157" t="s">
        <v>60</v>
      </c>
      <c r="D15" s="157" t="s">
        <v>207</v>
      </c>
      <c r="E15" s="157" t="s">
        <v>61</v>
      </c>
      <c r="F15" s="158" t="s">
        <v>221</v>
      </c>
      <c r="G15" s="158" t="s">
        <v>219</v>
      </c>
      <c r="H15" s="159">
        <v>72300</v>
      </c>
      <c r="I15" s="159">
        <v>72300</v>
      </c>
      <c r="J15" s="159">
        <v>72300</v>
      </c>
      <c r="K15" s="159">
        <v>0</v>
      </c>
      <c r="L15" s="159">
        <v>0</v>
      </c>
      <c r="M15" s="159">
        <v>0</v>
      </c>
      <c r="N15" s="159">
        <v>0</v>
      </c>
      <c r="O15" s="159">
        <v>0</v>
      </c>
      <c r="P15" s="159">
        <v>0</v>
      </c>
      <c r="Q15" s="159">
        <v>0</v>
      </c>
      <c r="R15" s="159">
        <v>0</v>
      </c>
    </row>
    <row r="16" ht="18.75" customHeight="1" spans="1:18">
      <c r="A16" s="157" t="s">
        <v>50</v>
      </c>
      <c r="B16" s="157" t="s">
        <v>52</v>
      </c>
      <c r="C16" s="157" t="s">
        <v>60</v>
      </c>
      <c r="D16" s="157" t="s">
        <v>207</v>
      </c>
      <c r="E16" s="157" t="s">
        <v>61</v>
      </c>
      <c r="F16" s="158" t="s">
        <v>222</v>
      </c>
      <c r="G16" s="158" t="s">
        <v>219</v>
      </c>
      <c r="H16" s="159">
        <v>72300</v>
      </c>
      <c r="I16" s="159">
        <v>72300</v>
      </c>
      <c r="J16" s="159">
        <v>72300</v>
      </c>
      <c r="K16" s="159">
        <v>0</v>
      </c>
      <c r="L16" s="159">
        <v>0</v>
      </c>
      <c r="M16" s="159">
        <v>0</v>
      </c>
      <c r="N16" s="159">
        <v>0</v>
      </c>
      <c r="O16" s="159">
        <v>0</v>
      </c>
      <c r="P16" s="159">
        <v>0</v>
      </c>
      <c r="Q16" s="159">
        <v>0</v>
      </c>
      <c r="R16" s="159">
        <v>0</v>
      </c>
    </row>
    <row r="17" ht="18.75" customHeight="1" spans="1:18">
      <c r="A17" s="157" t="s">
        <v>78</v>
      </c>
      <c r="B17" s="157" t="s">
        <v>80</v>
      </c>
      <c r="C17" s="157" t="s">
        <v>82</v>
      </c>
      <c r="D17" s="157" t="s">
        <v>207</v>
      </c>
      <c r="E17" s="157" t="s">
        <v>83</v>
      </c>
      <c r="F17" s="158" t="s">
        <v>223</v>
      </c>
      <c r="G17" s="158" t="s">
        <v>219</v>
      </c>
      <c r="H17" s="159">
        <v>100000</v>
      </c>
      <c r="I17" s="159">
        <v>0</v>
      </c>
      <c r="J17" s="159">
        <v>0</v>
      </c>
      <c r="K17" s="159">
        <v>0</v>
      </c>
      <c r="L17" s="159">
        <v>0</v>
      </c>
      <c r="M17" s="159">
        <v>0</v>
      </c>
      <c r="N17" s="159">
        <v>0</v>
      </c>
      <c r="O17" s="159">
        <v>100000</v>
      </c>
      <c r="P17" s="159">
        <v>0</v>
      </c>
      <c r="Q17" s="159">
        <v>0</v>
      </c>
      <c r="R17" s="159">
        <v>0</v>
      </c>
    </row>
    <row r="18" ht="24.95" customHeight="1"/>
    <row r="19" ht="24.95" customHeight="1"/>
    <row r="20" ht="24.95" customHeight="1"/>
  </sheetData>
  <sheetProtection formatCells="0" formatColumns="0" formatRows="0"/>
  <mergeCells count="17">
    <mergeCell ref="A2:R2"/>
    <mergeCell ref="A3:P3"/>
    <mergeCell ref="A4:C4"/>
    <mergeCell ref="H4:R4"/>
    <mergeCell ref="I5:N5"/>
    <mergeCell ref="A5:A6"/>
    <mergeCell ref="B5:B6"/>
    <mergeCell ref="C5:C6"/>
    <mergeCell ref="D4:D6"/>
    <mergeCell ref="E4:E6"/>
    <mergeCell ref="F4:F6"/>
    <mergeCell ref="G4:G6"/>
    <mergeCell ref="H5:H6"/>
    <mergeCell ref="O5:O6"/>
    <mergeCell ref="P5:P6"/>
    <mergeCell ref="Q5:Q6"/>
    <mergeCell ref="R5:R6"/>
  </mergeCells>
  <printOptions horizontalCentered="1"/>
  <pageMargins left="0.590551181102362" right="0.590551181102362" top="0.393700787401575" bottom="0.393700787401575" header="0" footer="0"/>
  <pageSetup paperSize="9" scale="67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7"/>
  <sheetViews>
    <sheetView showGridLines="0" showZeros="0" workbookViewId="0">
      <selection activeCell="A1" sqref="A1"/>
    </sheetView>
  </sheetViews>
  <sheetFormatPr defaultColWidth="6.875" defaultRowHeight="14.25"/>
  <cols>
    <col min="1" max="1" width="3.75" style="88" customWidth="1"/>
    <col min="2" max="2" width="4.25" style="88" customWidth="1"/>
    <col min="3" max="3" width="4.125" style="88" customWidth="1"/>
    <col min="4" max="4" width="10.125" style="88" customWidth="1"/>
    <col min="5" max="5" width="17.875" style="88" customWidth="1"/>
    <col min="6" max="6" width="14.625" style="88" customWidth="1"/>
    <col min="7" max="7" width="13.375" style="88" customWidth="1"/>
    <col min="8" max="8" width="12.25" style="88" customWidth="1"/>
    <col min="9" max="12" width="12.875" style="88" customWidth="1"/>
    <col min="13" max="14" width="9.375" style="88" customWidth="1"/>
    <col min="15" max="16" width="9.125" style="88" customWidth="1"/>
    <col min="17" max="17" width="9.625" style="88" customWidth="1"/>
    <col min="18" max="18" width="8.375" style="88" customWidth="1"/>
    <col min="19" max="21" width="8.125" style="88" customWidth="1"/>
    <col min="22" max="23" width="9" style="88" customWidth="1"/>
    <col min="24" max="25" width="9.375" style="88" customWidth="1"/>
    <col min="26" max="26" width="8.875" style="88" customWidth="1"/>
    <col min="27" max="27" width="12.25" style="88" customWidth="1"/>
    <col min="28" max="28" width="10.125" style="88" customWidth="1"/>
    <col min="29" max="29" width="9.375" style="88" customWidth="1"/>
    <col min="30" max="33" width="9.75" style="88" customWidth="1"/>
    <col min="34" max="34" width="11.75" style="88" customWidth="1"/>
    <col min="35" max="35" width="9.5" style="88" customWidth="1"/>
    <col min="36" max="36" width="8.75" style="88" customWidth="1"/>
    <col min="37" max="37" width="9.75" style="88" customWidth="1"/>
    <col min="38" max="43" width="10.625" style="88" customWidth="1"/>
    <col min="44" max="44" width="9.75" style="88" customWidth="1"/>
    <col min="45" max="45" width="7.5" style="88" customWidth="1"/>
    <col min="46" max="46" width="9" style="88" customWidth="1"/>
    <col min="47" max="47" width="10.25" style="88" customWidth="1"/>
    <col min="48" max="48" width="9.625" style="88" customWidth="1"/>
    <col min="49" max="49" width="7" style="88" customWidth="1"/>
    <col min="50" max="50" width="8.375" style="88" customWidth="1"/>
    <col min="51" max="51" width="10" style="88" customWidth="1"/>
    <col min="52" max="52" width="10.625" style="88" customWidth="1"/>
    <col min="53" max="53" width="9.5" style="88" customWidth="1"/>
    <col min="54" max="54" width="9.875" style="88" customWidth="1"/>
    <col min="55" max="55" width="7" style="89" customWidth="1"/>
    <col min="56" max="57" width="10" style="88" customWidth="1"/>
    <col min="58" max="58" width="8.125" style="88" customWidth="1"/>
    <col min="59" max="60" width="10.25" style="88" customWidth="1"/>
    <col min="61" max="61" width="12" style="88" customWidth="1"/>
    <col min="62" max="16384" width="6.875" style="88"/>
  </cols>
  <sheetData>
    <row r="1" customHeight="1" spans="1:61">
      <c r="A1" s="90"/>
      <c r="B1" s="90"/>
      <c r="C1" s="91"/>
      <c r="D1" s="92"/>
      <c r="E1" s="93"/>
      <c r="F1" s="94"/>
      <c r="G1" s="94"/>
      <c r="BI1" s="135" t="s">
        <v>224</v>
      </c>
    </row>
    <row r="2" ht="25.5" customHeight="1" spans="1:61">
      <c r="A2" s="95" t="s">
        <v>225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</row>
    <row r="3" ht="24.75" customHeight="1" spans="1:61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Z3" s="122"/>
      <c r="BI3" s="135" t="s">
        <v>3</v>
      </c>
    </row>
    <row r="4" ht="15" customHeight="1" spans="1:61">
      <c r="A4" s="98" t="s">
        <v>154</v>
      </c>
      <c r="B4" s="98"/>
      <c r="C4" s="98"/>
      <c r="D4" s="99" t="s">
        <v>155</v>
      </c>
      <c r="E4" s="100" t="s">
        <v>156</v>
      </c>
      <c r="F4" s="100" t="s">
        <v>157</v>
      </c>
      <c r="G4" s="101" t="s">
        <v>158</v>
      </c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25"/>
      <c r="BG4" s="126" t="s">
        <v>159</v>
      </c>
      <c r="BH4" s="126"/>
      <c r="BI4" s="127"/>
    </row>
    <row r="5" ht="409.5" hidden="1" customHeight="1" spans="1:61">
      <c r="A5" s="98"/>
      <c r="B5" s="98"/>
      <c r="C5" s="98"/>
      <c r="D5" s="99"/>
      <c r="E5" s="100"/>
      <c r="F5" s="100"/>
      <c r="G5" s="100" t="s">
        <v>160</v>
      </c>
      <c r="H5" s="100" t="s">
        <v>161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17" t="s">
        <v>162</v>
      </c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 t="s">
        <v>151</v>
      </c>
      <c r="BA5" s="117"/>
      <c r="BB5" s="117"/>
      <c r="BC5" s="117"/>
      <c r="BD5" s="117"/>
      <c r="BE5" s="117"/>
      <c r="BF5" s="117"/>
      <c r="BG5" s="108" t="s">
        <v>163</v>
      </c>
      <c r="BH5" s="108"/>
      <c r="BI5" s="100" t="s">
        <v>164</v>
      </c>
    </row>
    <row r="6" ht="18.75" customHeight="1" spans="1:61">
      <c r="A6" s="102" t="s">
        <v>46</v>
      </c>
      <c r="B6" s="103" t="s">
        <v>47</v>
      </c>
      <c r="C6" s="103" t="s">
        <v>48</v>
      </c>
      <c r="D6" s="100"/>
      <c r="E6" s="100"/>
      <c r="F6" s="100"/>
      <c r="G6" s="100"/>
      <c r="H6" s="104" t="s">
        <v>165</v>
      </c>
      <c r="I6" s="104" t="s">
        <v>112</v>
      </c>
      <c r="J6" s="111" t="s">
        <v>116</v>
      </c>
      <c r="K6" s="112"/>
      <c r="L6" s="112"/>
      <c r="M6" s="113"/>
      <c r="N6" s="111" t="s">
        <v>117</v>
      </c>
      <c r="O6" s="112"/>
      <c r="P6" s="113"/>
      <c r="Q6" s="104" t="s">
        <v>150</v>
      </c>
      <c r="R6" s="115" t="s">
        <v>120</v>
      </c>
      <c r="S6" s="115"/>
      <c r="T6" s="115"/>
      <c r="U6" s="115"/>
      <c r="V6" s="115"/>
      <c r="W6" s="115"/>
      <c r="X6" s="115"/>
      <c r="Y6" s="107" t="s">
        <v>125</v>
      </c>
      <c r="Z6" s="104" t="s">
        <v>166</v>
      </c>
      <c r="AA6" s="104" t="s">
        <v>165</v>
      </c>
      <c r="AB6" s="111" t="s">
        <v>167</v>
      </c>
      <c r="AC6" s="112"/>
      <c r="AD6" s="112"/>
      <c r="AE6" s="112"/>
      <c r="AF6" s="112"/>
      <c r="AG6" s="112"/>
      <c r="AH6" s="112"/>
      <c r="AI6" s="113"/>
      <c r="AJ6" s="111" t="s">
        <v>168</v>
      </c>
      <c r="AK6" s="112"/>
      <c r="AL6" s="112"/>
      <c r="AM6" s="112"/>
      <c r="AN6" s="112"/>
      <c r="AO6" s="112"/>
      <c r="AP6" s="112"/>
      <c r="AQ6" s="113"/>
      <c r="AR6" s="104" t="s">
        <v>169</v>
      </c>
      <c r="AS6" s="104"/>
      <c r="AT6" s="104"/>
      <c r="AU6" s="111" t="s">
        <v>170</v>
      </c>
      <c r="AV6" s="112"/>
      <c r="AW6" s="113"/>
      <c r="AX6" s="100" t="s">
        <v>171</v>
      </c>
      <c r="AY6" s="100" t="s">
        <v>172</v>
      </c>
      <c r="AZ6" s="100" t="s">
        <v>10</v>
      </c>
      <c r="BA6" s="100" t="s">
        <v>173</v>
      </c>
      <c r="BB6" s="100" t="s">
        <v>174</v>
      </c>
      <c r="BC6" s="108" t="s">
        <v>135</v>
      </c>
      <c r="BD6" s="100" t="s">
        <v>175</v>
      </c>
      <c r="BE6" s="108" t="s">
        <v>176</v>
      </c>
      <c r="BF6" s="100" t="s">
        <v>141</v>
      </c>
      <c r="BG6" s="128"/>
      <c r="BH6" s="128" t="s">
        <v>226</v>
      </c>
      <c r="BI6" s="100" t="s">
        <v>16</v>
      </c>
    </row>
    <row r="7" ht="21" customHeight="1" spans="1:61">
      <c r="A7" s="102"/>
      <c r="B7" s="103"/>
      <c r="C7" s="103"/>
      <c r="D7" s="100"/>
      <c r="E7" s="100"/>
      <c r="F7" s="100"/>
      <c r="G7" s="100"/>
      <c r="H7" s="104"/>
      <c r="I7" s="104"/>
      <c r="J7" s="104" t="s">
        <v>116</v>
      </c>
      <c r="K7" s="104" t="s">
        <v>178</v>
      </c>
      <c r="L7" s="104" t="s">
        <v>179</v>
      </c>
      <c r="M7" s="104" t="s">
        <v>180</v>
      </c>
      <c r="N7" s="104" t="s">
        <v>181</v>
      </c>
      <c r="O7" s="104" t="s">
        <v>182</v>
      </c>
      <c r="P7" s="104" t="s">
        <v>183</v>
      </c>
      <c r="Q7" s="104"/>
      <c r="R7" s="104" t="s">
        <v>184</v>
      </c>
      <c r="S7" s="104" t="s">
        <v>185</v>
      </c>
      <c r="T7" s="104" t="s">
        <v>186</v>
      </c>
      <c r="U7" s="104" t="s">
        <v>187</v>
      </c>
      <c r="V7" s="104" t="s">
        <v>188</v>
      </c>
      <c r="W7" s="104" t="s">
        <v>189</v>
      </c>
      <c r="X7" s="104" t="s">
        <v>123</v>
      </c>
      <c r="Y7" s="118"/>
      <c r="Z7" s="104"/>
      <c r="AA7" s="104"/>
      <c r="AB7" s="104" t="s">
        <v>16</v>
      </c>
      <c r="AC7" s="104" t="s">
        <v>190</v>
      </c>
      <c r="AD7" s="132" t="s">
        <v>191</v>
      </c>
      <c r="AE7" s="133" t="s">
        <v>192</v>
      </c>
      <c r="AF7" s="133" t="s">
        <v>178</v>
      </c>
      <c r="AG7" s="133" t="s">
        <v>193</v>
      </c>
      <c r="AH7" s="134" t="s">
        <v>194</v>
      </c>
      <c r="AI7" s="134" t="s">
        <v>183</v>
      </c>
      <c r="AJ7" s="104" t="s">
        <v>16</v>
      </c>
      <c r="AK7" s="104" t="s">
        <v>190</v>
      </c>
      <c r="AL7" s="132" t="s">
        <v>195</v>
      </c>
      <c r="AM7" s="133" t="s">
        <v>196</v>
      </c>
      <c r="AN7" s="133" t="s">
        <v>197</v>
      </c>
      <c r="AO7" s="133" t="s">
        <v>193</v>
      </c>
      <c r="AP7" s="134" t="s">
        <v>194</v>
      </c>
      <c r="AQ7" s="134" t="s">
        <v>183</v>
      </c>
      <c r="AR7" s="104" t="s">
        <v>16</v>
      </c>
      <c r="AS7" s="104" t="s">
        <v>200</v>
      </c>
      <c r="AT7" s="104" t="s">
        <v>201</v>
      </c>
      <c r="AU7" s="121" t="s">
        <v>202</v>
      </c>
      <c r="AV7" s="121" t="s">
        <v>203</v>
      </c>
      <c r="AW7" s="121" t="s">
        <v>204</v>
      </c>
      <c r="AX7" s="100"/>
      <c r="AY7" s="100"/>
      <c r="AZ7" s="100"/>
      <c r="BA7" s="100"/>
      <c r="BB7" s="100"/>
      <c r="BC7" s="123"/>
      <c r="BD7" s="100"/>
      <c r="BE7" s="123"/>
      <c r="BF7" s="100"/>
      <c r="BG7" s="123"/>
      <c r="BH7" s="123"/>
      <c r="BI7" s="100"/>
    </row>
    <row r="8" ht="21" customHeight="1" spans="1:61">
      <c r="A8" s="105" t="s">
        <v>49</v>
      </c>
      <c r="B8" s="106" t="s">
        <v>49</v>
      </c>
      <c r="C8" s="106" t="s">
        <v>49</v>
      </c>
      <c r="D8" s="107" t="s">
        <v>49</v>
      </c>
      <c r="E8" s="108" t="s">
        <v>49</v>
      </c>
      <c r="F8" s="108">
        <v>1</v>
      </c>
      <c r="G8" s="108">
        <v>2</v>
      </c>
      <c r="H8" s="108">
        <v>3</v>
      </c>
      <c r="I8" s="108">
        <v>4</v>
      </c>
      <c r="J8" s="108">
        <v>5</v>
      </c>
      <c r="K8" s="108">
        <v>6</v>
      </c>
      <c r="L8" s="108">
        <v>7</v>
      </c>
      <c r="M8" s="108">
        <v>8</v>
      </c>
      <c r="N8" s="108">
        <v>9</v>
      </c>
      <c r="O8" s="108">
        <v>10</v>
      </c>
      <c r="P8" s="108">
        <v>11</v>
      </c>
      <c r="Q8" s="108">
        <v>12</v>
      </c>
      <c r="R8" s="108">
        <v>13</v>
      </c>
      <c r="S8" s="108">
        <v>14</v>
      </c>
      <c r="T8" s="108">
        <v>15</v>
      </c>
      <c r="U8" s="108">
        <v>16</v>
      </c>
      <c r="V8" s="108">
        <v>17</v>
      </c>
      <c r="W8" s="108">
        <v>18</v>
      </c>
      <c r="X8" s="108">
        <v>19</v>
      </c>
      <c r="Y8" s="108">
        <v>20</v>
      </c>
      <c r="Z8" s="108">
        <v>21</v>
      </c>
      <c r="AA8" s="108">
        <v>22</v>
      </c>
      <c r="AB8" s="108">
        <v>23</v>
      </c>
      <c r="AC8" s="108">
        <v>24</v>
      </c>
      <c r="AD8" s="108">
        <v>25</v>
      </c>
      <c r="AE8" s="108">
        <v>26</v>
      </c>
      <c r="AF8" s="108">
        <v>27</v>
      </c>
      <c r="AG8" s="108">
        <v>28</v>
      </c>
      <c r="AH8" s="108">
        <v>29</v>
      </c>
      <c r="AI8" s="108">
        <v>30</v>
      </c>
      <c r="AJ8" s="108">
        <v>31</v>
      </c>
      <c r="AK8" s="108">
        <v>32</v>
      </c>
      <c r="AL8" s="108">
        <v>33</v>
      </c>
      <c r="AM8" s="108">
        <v>34</v>
      </c>
      <c r="AN8" s="108">
        <v>35</v>
      </c>
      <c r="AO8" s="108">
        <v>36</v>
      </c>
      <c r="AP8" s="108">
        <v>37</v>
      </c>
      <c r="AQ8" s="108">
        <v>38</v>
      </c>
      <c r="AR8" s="108">
        <v>39</v>
      </c>
      <c r="AS8" s="108">
        <v>40</v>
      </c>
      <c r="AT8" s="108">
        <v>41</v>
      </c>
      <c r="AU8" s="108">
        <v>42</v>
      </c>
      <c r="AV8" s="108">
        <v>43</v>
      </c>
      <c r="AW8" s="108">
        <v>44</v>
      </c>
      <c r="AX8" s="108">
        <v>45</v>
      </c>
      <c r="AY8" s="108">
        <v>46</v>
      </c>
      <c r="AZ8" s="108">
        <v>47</v>
      </c>
      <c r="BA8" s="108">
        <v>48</v>
      </c>
      <c r="BB8" s="108">
        <v>49</v>
      </c>
      <c r="BC8" s="108">
        <v>50</v>
      </c>
      <c r="BD8" s="108">
        <v>51</v>
      </c>
      <c r="BE8" s="108">
        <v>52</v>
      </c>
      <c r="BF8" s="108">
        <v>53</v>
      </c>
      <c r="BG8" s="108">
        <v>54</v>
      </c>
      <c r="BH8" s="108">
        <v>55</v>
      </c>
      <c r="BI8" s="108">
        <v>56</v>
      </c>
    </row>
    <row r="9" s="87" customFormat="1" ht="21.75" customHeight="1" spans="1:61">
      <c r="A9" s="109"/>
      <c r="B9" s="109"/>
      <c r="C9" s="109"/>
      <c r="D9" s="109"/>
      <c r="E9" s="129" t="s">
        <v>10</v>
      </c>
      <c r="F9" s="110">
        <f t="shared" ref="F9:AK9" si="0">F10</f>
        <v>2849438</v>
      </c>
      <c r="G9" s="110">
        <f t="shared" si="0"/>
        <v>1732138</v>
      </c>
      <c r="H9" s="110">
        <f t="shared" si="0"/>
        <v>1571904</v>
      </c>
      <c r="I9" s="110">
        <f t="shared" si="0"/>
        <v>449628</v>
      </c>
      <c r="J9" s="110">
        <f t="shared" si="0"/>
        <v>234456</v>
      </c>
      <c r="K9" s="110">
        <f t="shared" si="0"/>
        <v>23520</v>
      </c>
      <c r="L9" s="110">
        <f t="shared" si="0"/>
        <v>105732</v>
      </c>
      <c r="M9" s="110">
        <f t="shared" si="0"/>
        <v>184320</v>
      </c>
      <c r="N9" s="110">
        <f t="shared" si="0"/>
        <v>71738</v>
      </c>
      <c r="O9" s="110">
        <f t="shared" si="0"/>
        <v>84809</v>
      </c>
      <c r="P9" s="114">
        <f t="shared" si="0"/>
        <v>84809</v>
      </c>
      <c r="Q9" s="110">
        <f t="shared" si="0"/>
        <v>43577</v>
      </c>
      <c r="R9" s="110">
        <f t="shared" si="0"/>
        <v>121582</v>
      </c>
      <c r="S9" s="110">
        <f t="shared" si="0"/>
        <v>47298</v>
      </c>
      <c r="T9" s="110">
        <f t="shared" si="0"/>
        <v>29106</v>
      </c>
      <c r="U9" s="110">
        <f t="shared" si="0"/>
        <v>1560</v>
      </c>
      <c r="V9" s="110">
        <f t="shared" si="0"/>
        <v>774</v>
      </c>
      <c r="W9" s="110">
        <f t="shared" si="0"/>
        <v>1676</v>
      </c>
      <c r="X9" s="110">
        <f t="shared" si="0"/>
        <v>0</v>
      </c>
      <c r="Y9" s="110">
        <f t="shared" si="0"/>
        <v>87319</v>
      </c>
      <c r="Z9" s="110">
        <f t="shared" si="0"/>
        <v>0</v>
      </c>
      <c r="AA9" s="110">
        <f t="shared" si="0"/>
        <v>0</v>
      </c>
      <c r="AB9" s="110">
        <f t="shared" si="0"/>
        <v>0</v>
      </c>
      <c r="AC9" s="110">
        <f t="shared" si="0"/>
        <v>0</v>
      </c>
      <c r="AD9" s="110">
        <f t="shared" si="0"/>
        <v>0</v>
      </c>
      <c r="AE9" s="110">
        <f t="shared" si="0"/>
        <v>0</v>
      </c>
      <c r="AF9" s="110">
        <f t="shared" si="0"/>
        <v>0</v>
      </c>
      <c r="AG9" s="110">
        <f t="shared" si="0"/>
        <v>0</v>
      </c>
      <c r="AH9" s="114">
        <f t="shared" si="0"/>
        <v>0</v>
      </c>
      <c r="AI9" s="114">
        <f t="shared" si="0"/>
        <v>0</v>
      </c>
      <c r="AJ9" s="110">
        <f t="shared" si="0"/>
        <v>0</v>
      </c>
      <c r="AK9" s="110">
        <f t="shared" si="0"/>
        <v>0</v>
      </c>
      <c r="AL9" s="110">
        <f t="shared" ref="AL9:BQ9" si="1">AL10</f>
        <v>0</v>
      </c>
      <c r="AM9" s="110">
        <f t="shared" si="1"/>
        <v>0</v>
      </c>
      <c r="AN9" s="110">
        <f t="shared" si="1"/>
        <v>0</v>
      </c>
      <c r="AO9" s="110">
        <f t="shared" si="1"/>
        <v>0</v>
      </c>
      <c r="AP9" s="114">
        <f t="shared" si="1"/>
        <v>0</v>
      </c>
      <c r="AQ9" s="114">
        <f t="shared" si="1"/>
        <v>0</v>
      </c>
      <c r="AR9" s="110">
        <f t="shared" si="1"/>
        <v>0</v>
      </c>
      <c r="AS9" s="110">
        <f t="shared" si="1"/>
        <v>0</v>
      </c>
      <c r="AT9" s="110">
        <f t="shared" si="1"/>
        <v>0</v>
      </c>
      <c r="AU9" s="110">
        <f t="shared" si="1"/>
        <v>0</v>
      </c>
      <c r="AV9" s="110">
        <f t="shared" si="1"/>
        <v>0</v>
      </c>
      <c r="AW9" s="110">
        <f t="shared" si="1"/>
        <v>0</v>
      </c>
      <c r="AX9" s="110">
        <f t="shared" si="1"/>
        <v>0</v>
      </c>
      <c r="AY9" s="110">
        <f t="shared" si="1"/>
        <v>0</v>
      </c>
      <c r="AZ9" s="110">
        <f t="shared" si="1"/>
        <v>160234</v>
      </c>
      <c r="BA9" s="110">
        <f t="shared" si="1"/>
        <v>35000</v>
      </c>
      <c r="BB9" s="110">
        <f t="shared" si="1"/>
        <v>8000</v>
      </c>
      <c r="BC9" s="110">
        <f t="shared" si="1"/>
        <v>14553</v>
      </c>
      <c r="BD9" s="110">
        <f t="shared" si="1"/>
        <v>11241</v>
      </c>
      <c r="BE9" s="110">
        <f t="shared" si="1"/>
        <v>91440</v>
      </c>
      <c r="BF9" s="110">
        <f t="shared" si="1"/>
        <v>0</v>
      </c>
      <c r="BG9" s="110">
        <f t="shared" si="1"/>
        <v>1117300</v>
      </c>
      <c r="BH9" s="110">
        <f t="shared" si="1"/>
        <v>617300</v>
      </c>
      <c r="BI9" s="110">
        <f t="shared" si="1"/>
        <v>500000</v>
      </c>
    </row>
    <row r="10" ht="21.75" customHeight="1" spans="1:61">
      <c r="A10" s="109"/>
      <c r="B10" s="109"/>
      <c r="C10" s="109"/>
      <c r="D10" s="109" t="s">
        <v>109</v>
      </c>
      <c r="E10" s="109" t="s">
        <v>205</v>
      </c>
      <c r="F10" s="110">
        <f t="shared" ref="F10:AK10" si="2">F11+F19</f>
        <v>2849438</v>
      </c>
      <c r="G10" s="110">
        <f t="shared" si="2"/>
        <v>1732138</v>
      </c>
      <c r="H10" s="110">
        <f t="shared" si="2"/>
        <v>1571904</v>
      </c>
      <c r="I10" s="110">
        <f t="shared" si="2"/>
        <v>449628</v>
      </c>
      <c r="J10" s="110">
        <f t="shared" si="2"/>
        <v>234456</v>
      </c>
      <c r="K10" s="110">
        <f t="shared" si="2"/>
        <v>23520</v>
      </c>
      <c r="L10" s="110">
        <f t="shared" si="2"/>
        <v>105732</v>
      </c>
      <c r="M10" s="110">
        <f t="shared" si="2"/>
        <v>184320</v>
      </c>
      <c r="N10" s="110">
        <f t="shared" si="2"/>
        <v>71738</v>
      </c>
      <c r="O10" s="110">
        <f t="shared" si="2"/>
        <v>84809</v>
      </c>
      <c r="P10" s="114">
        <f t="shared" si="2"/>
        <v>84809</v>
      </c>
      <c r="Q10" s="110">
        <f t="shared" si="2"/>
        <v>43577</v>
      </c>
      <c r="R10" s="110">
        <f t="shared" si="2"/>
        <v>121582</v>
      </c>
      <c r="S10" s="110">
        <f t="shared" si="2"/>
        <v>47298</v>
      </c>
      <c r="T10" s="110">
        <f t="shared" si="2"/>
        <v>29106</v>
      </c>
      <c r="U10" s="110">
        <f t="shared" si="2"/>
        <v>1560</v>
      </c>
      <c r="V10" s="110">
        <f t="shared" si="2"/>
        <v>774</v>
      </c>
      <c r="W10" s="110">
        <f t="shared" si="2"/>
        <v>1676</v>
      </c>
      <c r="X10" s="110">
        <f t="shared" si="2"/>
        <v>0</v>
      </c>
      <c r="Y10" s="110">
        <f t="shared" si="2"/>
        <v>87319</v>
      </c>
      <c r="Z10" s="110">
        <f t="shared" si="2"/>
        <v>0</v>
      </c>
      <c r="AA10" s="110">
        <f t="shared" si="2"/>
        <v>0</v>
      </c>
      <c r="AB10" s="110">
        <f t="shared" si="2"/>
        <v>0</v>
      </c>
      <c r="AC10" s="110">
        <f t="shared" si="2"/>
        <v>0</v>
      </c>
      <c r="AD10" s="110">
        <f t="shared" si="2"/>
        <v>0</v>
      </c>
      <c r="AE10" s="110">
        <f t="shared" si="2"/>
        <v>0</v>
      </c>
      <c r="AF10" s="110">
        <f t="shared" si="2"/>
        <v>0</v>
      </c>
      <c r="AG10" s="110">
        <f t="shared" si="2"/>
        <v>0</v>
      </c>
      <c r="AH10" s="114">
        <f t="shared" si="2"/>
        <v>0</v>
      </c>
      <c r="AI10" s="114">
        <f t="shared" si="2"/>
        <v>0</v>
      </c>
      <c r="AJ10" s="110">
        <f t="shared" si="2"/>
        <v>0</v>
      </c>
      <c r="AK10" s="110">
        <f t="shared" si="2"/>
        <v>0</v>
      </c>
      <c r="AL10" s="110">
        <f t="shared" ref="AL10:BQ10" si="3">AL11+AL19</f>
        <v>0</v>
      </c>
      <c r="AM10" s="110">
        <f t="shared" si="3"/>
        <v>0</v>
      </c>
      <c r="AN10" s="110">
        <f t="shared" si="3"/>
        <v>0</v>
      </c>
      <c r="AO10" s="110">
        <f t="shared" si="3"/>
        <v>0</v>
      </c>
      <c r="AP10" s="114">
        <f t="shared" si="3"/>
        <v>0</v>
      </c>
      <c r="AQ10" s="114">
        <f t="shared" si="3"/>
        <v>0</v>
      </c>
      <c r="AR10" s="110">
        <f t="shared" si="3"/>
        <v>0</v>
      </c>
      <c r="AS10" s="110">
        <f t="shared" si="3"/>
        <v>0</v>
      </c>
      <c r="AT10" s="110">
        <f t="shared" si="3"/>
        <v>0</v>
      </c>
      <c r="AU10" s="110">
        <f t="shared" si="3"/>
        <v>0</v>
      </c>
      <c r="AV10" s="110">
        <f t="shared" si="3"/>
        <v>0</v>
      </c>
      <c r="AW10" s="110">
        <f t="shared" si="3"/>
        <v>0</v>
      </c>
      <c r="AX10" s="110">
        <f t="shared" si="3"/>
        <v>0</v>
      </c>
      <c r="AY10" s="110">
        <f t="shared" si="3"/>
        <v>0</v>
      </c>
      <c r="AZ10" s="110">
        <f t="shared" si="3"/>
        <v>160234</v>
      </c>
      <c r="BA10" s="110">
        <f t="shared" si="3"/>
        <v>35000</v>
      </c>
      <c r="BB10" s="110">
        <f t="shared" si="3"/>
        <v>8000</v>
      </c>
      <c r="BC10" s="110">
        <f t="shared" si="3"/>
        <v>14553</v>
      </c>
      <c r="BD10" s="110">
        <f t="shared" si="3"/>
        <v>11241</v>
      </c>
      <c r="BE10" s="110">
        <f t="shared" si="3"/>
        <v>91440</v>
      </c>
      <c r="BF10" s="110">
        <f t="shared" si="3"/>
        <v>0</v>
      </c>
      <c r="BG10" s="110">
        <f t="shared" si="3"/>
        <v>1117300</v>
      </c>
      <c r="BH10" s="110">
        <f t="shared" si="3"/>
        <v>617300</v>
      </c>
      <c r="BI10" s="110">
        <f t="shared" si="3"/>
        <v>500000</v>
      </c>
    </row>
    <row r="11" ht="21.75" customHeight="1" spans="1:61">
      <c r="A11" s="109"/>
      <c r="B11" s="109"/>
      <c r="C11" s="109"/>
      <c r="D11" s="109" t="s">
        <v>110</v>
      </c>
      <c r="E11" s="109" t="s">
        <v>206</v>
      </c>
      <c r="F11" s="110">
        <f t="shared" ref="F11:AK11" si="4">SUM(F12:F18)</f>
        <v>2610114</v>
      </c>
      <c r="G11" s="110">
        <f t="shared" si="4"/>
        <v>1492814</v>
      </c>
      <c r="H11" s="110">
        <f t="shared" si="4"/>
        <v>1341364</v>
      </c>
      <c r="I11" s="110">
        <f t="shared" si="4"/>
        <v>386724</v>
      </c>
      <c r="J11" s="110">
        <f t="shared" si="4"/>
        <v>230376</v>
      </c>
      <c r="K11" s="110">
        <f t="shared" si="4"/>
        <v>20020</v>
      </c>
      <c r="L11" s="110">
        <f t="shared" si="4"/>
        <v>90156</v>
      </c>
      <c r="M11" s="110">
        <f t="shared" si="4"/>
        <v>153600</v>
      </c>
      <c r="N11" s="110">
        <f t="shared" si="4"/>
        <v>71738</v>
      </c>
      <c r="O11" s="110">
        <f t="shared" si="4"/>
        <v>71738</v>
      </c>
      <c r="P11" s="114">
        <f t="shared" si="4"/>
        <v>71738</v>
      </c>
      <c r="Q11" s="110">
        <f t="shared" si="4"/>
        <v>0</v>
      </c>
      <c r="R11" s="110">
        <f t="shared" si="4"/>
        <v>103892</v>
      </c>
      <c r="S11" s="110">
        <f t="shared" si="4"/>
        <v>40112</v>
      </c>
      <c r="T11" s="110">
        <f t="shared" si="4"/>
        <v>24684</v>
      </c>
      <c r="U11" s="110">
        <f t="shared" si="4"/>
        <v>1300</v>
      </c>
      <c r="V11" s="110">
        <f t="shared" si="4"/>
        <v>0</v>
      </c>
      <c r="W11" s="110">
        <f t="shared" si="4"/>
        <v>1234</v>
      </c>
      <c r="X11" s="110">
        <f t="shared" si="4"/>
        <v>0</v>
      </c>
      <c r="Y11" s="110">
        <f t="shared" si="4"/>
        <v>74052</v>
      </c>
      <c r="Z11" s="110">
        <f t="shared" si="4"/>
        <v>0</v>
      </c>
      <c r="AA11" s="110">
        <f t="shared" si="4"/>
        <v>0</v>
      </c>
      <c r="AB11" s="110">
        <f t="shared" si="4"/>
        <v>0</v>
      </c>
      <c r="AC11" s="110">
        <f t="shared" si="4"/>
        <v>0</v>
      </c>
      <c r="AD11" s="110">
        <f t="shared" si="4"/>
        <v>0</v>
      </c>
      <c r="AE11" s="110">
        <f t="shared" si="4"/>
        <v>0</v>
      </c>
      <c r="AF11" s="110">
        <f t="shared" si="4"/>
        <v>0</v>
      </c>
      <c r="AG11" s="110">
        <f t="shared" si="4"/>
        <v>0</v>
      </c>
      <c r="AH11" s="114">
        <f t="shared" si="4"/>
        <v>0</v>
      </c>
      <c r="AI11" s="114">
        <f t="shared" si="4"/>
        <v>0</v>
      </c>
      <c r="AJ11" s="110">
        <f t="shared" si="4"/>
        <v>0</v>
      </c>
      <c r="AK11" s="110">
        <f t="shared" si="4"/>
        <v>0</v>
      </c>
      <c r="AL11" s="110">
        <f t="shared" ref="AL11:BQ11" si="5">SUM(AL12:AL18)</f>
        <v>0</v>
      </c>
      <c r="AM11" s="110">
        <f t="shared" si="5"/>
        <v>0</v>
      </c>
      <c r="AN11" s="110">
        <f t="shared" si="5"/>
        <v>0</v>
      </c>
      <c r="AO11" s="110">
        <f t="shared" si="5"/>
        <v>0</v>
      </c>
      <c r="AP11" s="114">
        <f t="shared" si="5"/>
        <v>0</v>
      </c>
      <c r="AQ11" s="114">
        <f t="shared" si="5"/>
        <v>0</v>
      </c>
      <c r="AR11" s="110">
        <f t="shared" si="5"/>
        <v>0</v>
      </c>
      <c r="AS11" s="110">
        <f t="shared" si="5"/>
        <v>0</v>
      </c>
      <c r="AT11" s="110">
        <f t="shared" si="5"/>
        <v>0</v>
      </c>
      <c r="AU11" s="110">
        <f t="shared" si="5"/>
        <v>0</v>
      </c>
      <c r="AV11" s="110">
        <f t="shared" si="5"/>
        <v>0</v>
      </c>
      <c r="AW11" s="110">
        <f t="shared" si="5"/>
        <v>0</v>
      </c>
      <c r="AX11" s="110">
        <f t="shared" si="5"/>
        <v>0</v>
      </c>
      <c r="AY11" s="110">
        <f t="shared" si="5"/>
        <v>0</v>
      </c>
      <c r="AZ11" s="110">
        <f t="shared" si="5"/>
        <v>151450</v>
      </c>
      <c r="BA11" s="110">
        <f t="shared" si="5"/>
        <v>30000</v>
      </c>
      <c r="BB11" s="110">
        <f t="shared" si="5"/>
        <v>8000</v>
      </c>
      <c r="BC11" s="110">
        <f t="shared" si="5"/>
        <v>12342</v>
      </c>
      <c r="BD11" s="110">
        <f t="shared" si="5"/>
        <v>9668</v>
      </c>
      <c r="BE11" s="110">
        <f t="shared" si="5"/>
        <v>91440</v>
      </c>
      <c r="BF11" s="110">
        <f t="shared" si="5"/>
        <v>0</v>
      </c>
      <c r="BG11" s="110">
        <f t="shared" si="5"/>
        <v>1117300</v>
      </c>
      <c r="BH11" s="110">
        <f t="shared" si="5"/>
        <v>617300</v>
      </c>
      <c r="BI11" s="110">
        <f t="shared" si="5"/>
        <v>500000</v>
      </c>
    </row>
    <row r="12" ht="21.75" customHeight="1" spans="1:61">
      <c r="A12" s="109" t="s">
        <v>50</v>
      </c>
      <c r="B12" s="109" t="s">
        <v>52</v>
      </c>
      <c r="C12" s="109" t="s">
        <v>54</v>
      </c>
      <c r="D12" s="109" t="s">
        <v>207</v>
      </c>
      <c r="E12" s="109" t="s">
        <v>55</v>
      </c>
      <c r="F12" s="110">
        <v>1960040</v>
      </c>
      <c r="G12" s="110">
        <v>1247540</v>
      </c>
      <c r="H12" s="110">
        <v>1096090</v>
      </c>
      <c r="I12" s="110">
        <v>386724</v>
      </c>
      <c r="J12" s="110">
        <v>230376</v>
      </c>
      <c r="K12" s="110">
        <v>20020</v>
      </c>
      <c r="L12" s="110">
        <v>90156</v>
      </c>
      <c r="M12" s="110">
        <v>153600</v>
      </c>
      <c r="N12" s="110">
        <v>71738</v>
      </c>
      <c r="O12" s="110">
        <v>71738</v>
      </c>
      <c r="P12" s="114">
        <v>71738</v>
      </c>
      <c r="Q12" s="110">
        <v>0</v>
      </c>
      <c r="R12" s="110">
        <v>0</v>
      </c>
      <c r="S12" s="110">
        <v>0</v>
      </c>
      <c r="T12" s="110">
        <v>0</v>
      </c>
      <c r="U12" s="110">
        <v>0</v>
      </c>
      <c r="V12" s="110">
        <v>0</v>
      </c>
      <c r="W12" s="110">
        <v>0</v>
      </c>
      <c r="X12" s="110">
        <v>0</v>
      </c>
      <c r="Y12" s="110">
        <v>0</v>
      </c>
      <c r="Z12" s="110">
        <v>0</v>
      </c>
      <c r="AA12" s="110">
        <v>0</v>
      </c>
      <c r="AB12" s="110">
        <v>0</v>
      </c>
      <c r="AC12" s="110">
        <v>0</v>
      </c>
      <c r="AD12" s="110">
        <v>0</v>
      </c>
      <c r="AE12" s="110">
        <v>0</v>
      </c>
      <c r="AF12" s="110">
        <v>0</v>
      </c>
      <c r="AG12" s="110">
        <v>0</v>
      </c>
      <c r="AH12" s="114">
        <v>0</v>
      </c>
      <c r="AI12" s="114">
        <v>0</v>
      </c>
      <c r="AJ12" s="110">
        <v>0</v>
      </c>
      <c r="AK12" s="110">
        <v>0</v>
      </c>
      <c r="AL12" s="110">
        <v>0</v>
      </c>
      <c r="AM12" s="110">
        <v>0</v>
      </c>
      <c r="AN12" s="110">
        <v>0</v>
      </c>
      <c r="AO12" s="110">
        <v>0</v>
      </c>
      <c r="AP12" s="114">
        <v>0</v>
      </c>
      <c r="AQ12" s="114">
        <v>0</v>
      </c>
      <c r="AR12" s="110">
        <v>0</v>
      </c>
      <c r="AS12" s="110">
        <v>0</v>
      </c>
      <c r="AT12" s="110">
        <v>0</v>
      </c>
      <c r="AU12" s="110">
        <v>0</v>
      </c>
      <c r="AV12" s="110">
        <v>0</v>
      </c>
      <c r="AW12" s="110">
        <v>0</v>
      </c>
      <c r="AX12" s="110">
        <v>0</v>
      </c>
      <c r="AY12" s="110">
        <v>0</v>
      </c>
      <c r="AZ12" s="110">
        <v>151450</v>
      </c>
      <c r="BA12" s="110">
        <v>30000</v>
      </c>
      <c r="BB12" s="110">
        <v>8000</v>
      </c>
      <c r="BC12" s="110">
        <v>12342</v>
      </c>
      <c r="BD12" s="110">
        <v>9668</v>
      </c>
      <c r="BE12" s="110">
        <v>91440</v>
      </c>
      <c r="BF12" s="110">
        <v>0</v>
      </c>
      <c r="BG12" s="110">
        <v>712500</v>
      </c>
      <c r="BH12" s="110">
        <v>212500</v>
      </c>
      <c r="BI12" s="110">
        <v>500000</v>
      </c>
    </row>
    <row r="13" ht="21.75" customHeight="1" spans="1:61">
      <c r="A13" s="109" t="s">
        <v>50</v>
      </c>
      <c r="B13" s="109" t="s">
        <v>52</v>
      </c>
      <c r="C13" s="109" t="s">
        <v>60</v>
      </c>
      <c r="D13" s="109" t="s">
        <v>207</v>
      </c>
      <c r="E13" s="109" t="s">
        <v>61</v>
      </c>
      <c r="F13" s="110">
        <v>404800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4">
        <v>0</v>
      </c>
      <c r="Q13" s="110">
        <v>0</v>
      </c>
      <c r="R13" s="110">
        <v>0</v>
      </c>
      <c r="S13" s="110">
        <v>0</v>
      </c>
      <c r="T13" s="110">
        <v>0</v>
      </c>
      <c r="U13" s="110">
        <v>0</v>
      </c>
      <c r="V13" s="110">
        <v>0</v>
      </c>
      <c r="W13" s="110">
        <v>0</v>
      </c>
      <c r="X13" s="110">
        <v>0</v>
      </c>
      <c r="Y13" s="110">
        <v>0</v>
      </c>
      <c r="Z13" s="110">
        <v>0</v>
      </c>
      <c r="AA13" s="110">
        <v>0</v>
      </c>
      <c r="AB13" s="110">
        <v>0</v>
      </c>
      <c r="AC13" s="110">
        <v>0</v>
      </c>
      <c r="AD13" s="110">
        <v>0</v>
      </c>
      <c r="AE13" s="110">
        <v>0</v>
      </c>
      <c r="AF13" s="110">
        <v>0</v>
      </c>
      <c r="AG13" s="110">
        <v>0</v>
      </c>
      <c r="AH13" s="114">
        <v>0</v>
      </c>
      <c r="AI13" s="114">
        <v>0</v>
      </c>
      <c r="AJ13" s="110">
        <v>0</v>
      </c>
      <c r="AK13" s="110">
        <v>0</v>
      </c>
      <c r="AL13" s="110">
        <v>0</v>
      </c>
      <c r="AM13" s="110">
        <v>0</v>
      </c>
      <c r="AN13" s="110">
        <v>0</v>
      </c>
      <c r="AO13" s="110">
        <v>0</v>
      </c>
      <c r="AP13" s="114">
        <v>0</v>
      </c>
      <c r="AQ13" s="114">
        <v>0</v>
      </c>
      <c r="AR13" s="110">
        <v>0</v>
      </c>
      <c r="AS13" s="110">
        <v>0</v>
      </c>
      <c r="AT13" s="110">
        <v>0</v>
      </c>
      <c r="AU13" s="110">
        <v>0</v>
      </c>
      <c r="AV13" s="110">
        <v>0</v>
      </c>
      <c r="AW13" s="110">
        <v>0</v>
      </c>
      <c r="AX13" s="110">
        <v>0</v>
      </c>
      <c r="AY13" s="110">
        <v>0</v>
      </c>
      <c r="AZ13" s="110">
        <v>0</v>
      </c>
      <c r="BA13" s="110">
        <v>0</v>
      </c>
      <c r="BB13" s="110">
        <v>0</v>
      </c>
      <c r="BC13" s="110">
        <v>0</v>
      </c>
      <c r="BD13" s="110">
        <v>0</v>
      </c>
      <c r="BE13" s="110">
        <v>0</v>
      </c>
      <c r="BF13" s="110">
        <v>0</v>
      </c>
      <c r="BG13" s="110">
        <v>404800</v>
      </c>
      <c r="BH13" s="110">
        <v>404800</v>
      </c>
      <c r="BI13" s="110">
        <v>0</v>
      </c>
    </row>
    <row r="14" ht="21.75" customHeight="1" spans="1:61">
      <c r="A14" s="109" t="s">
        <v>67</v>
      </c>
      <c r="B14" s="109" t="s">
        <v>69</v>
      </c>
      <c r="C14" s="109" t="s">
        <v>69</v>
      </c>
      <c r="D14" s="109" t="s">
        <v>207</v>
      </c>
      <c r="E14" s="109" t="s">
        <v>71</v>
      </c>
      <c r="F14" s="110">
        <v>103892</v>
      </c>
      <c r="G14" s="110">
        <v>103892</v>
      </c>
      <c r="H14" s="110">
        <v>103892</v>
      </c>
      <c r="I14" s="110">
        <v>0</v>
      </c>
      <c r="J14" s="110">
        <v>0</v>
      </c>
      <c r="K14" s="110">
        <v>0</v>
      </c>
      <c r="L14" s="110">
        <v>0</v>
      </c>
      <c r="M14" s="110">
        <v>0</v>
      </c>
      <c r="N14" s="110">
        <v>0</v>
      </c>
      <c r="O14" s="110">
        <v>0</v>
      </c>
      <c r="P14" s="114">
        <v>0</v>
      </c>
      <c r="Q14" s="110">
        <v>0</v>
      </c>
      <c r="R14" s="110">
        <v>103892</v>
      </c>
      <c r="S14" s="110">
        <v>0</v>
      </c>
      <c r="T14" s="110">
        <v>0</v>
      </c>
      <c r="U14" s="110">
        <v>0</v>
      </c>
      <c r="V14" s="110">
        <v>0</v>
      </c>
      <c r="W14" s="110">
        <v>0</v>
      </c>
      <c r="X14" s="110">
        <v>0</v>
      </c>
      <c r="Y14" s="110">
        <v>0</v>
      </c>
      <c r="Z14" s="110">
        <v>0</v>
      </c>
      <c r="AA14" s="110">
        <v>0</v>
      </c>
      <c r="AB14" s="110">
        <v>0</v>
      </c>
      <c r="AC14" s="110">
        <v>0</v>
      </c>
      <c r="AD14" s="110">
        <v>0</v>
      </c>
      <c r="AE14" s="110">
        <v>0</v>
      </c>
      <c r="AF14" s="110">
        <v>0</v>
      </c>
      <c r="AG14" s="110">
        <v>0</v>
      </c>
      <c r="AH14" s="114">
        <v>0</v>
      </c>
      <c r="AI14" s="114">
        <v>0</v>
      </c>
      <c r="AJ14" s="110">
        <v>0</v>
      </c>
      <c r="AK14" s="110">
        <v>0</v>
      </c>
      <c r="AL14" s="110">
        <v>0</v>
      </c>
      <c r="AM14" s="110">
        <v>0</v>
      </c>
      <c r="AN14" s="110">
        <v>0</v>
      </c>
      <c r="AO14" s="110">
        <v>0</v>
      </c>
      <c r="AP14" s="114">
        <v>0</v>
      </c>
      <c r="AQ14" s="114">
        <v>0</v>
      </c>
      <c r="AR14" s="110">
        <v>0</v>
      </c>
      <c r="AS14" s="110">
        <v>0</v>
      </c>
      <c r="AT14" s="110">
        <v>0</v>
      </c>
      <c r="AU14" s="110">
        <v>0</v>
      </c>
      <c r="AV14" s="110">
        <v>0</v>
      </c>
      <c r="AW14" s="110">
        <v>0</v>
      </c>
      <c r="AX14" s="110">
        <v>0</v>
      </c>
      <c r="AY14" s="110">
        <v>0</v>
      </c>
      <c r="AZ14" s="110">
        <v>0</v>
      </c>
      <c r="BA14" s="110">
        <v>0</v>
      </c>
      <c r="BB14" s="110">
        <v>0</v>
      </c>
      <c r="BC14" s="110">
        <v>0</v>
      </c>
      <c r="BD14" s="110">
        <v>0</v>
      </c>
      <c r="BE14" s="110">
        <v>0</v>
      </c>
      <c r="BF14" s="110">
        <v>0</v>
      </c>
      <c r="BG14" s="110">
        <v>0</v>
      </c>
      <c r="BH14" s="110">
        <v>0</v>
      </c>
      <c r="BI14" s="110">
        <v>0</v>
      </c>
    </row>
    <row r="15" ht="21.75" customHeight="1" spans="1:61">
      <c r="A15" s="109" t="s">
        <v>67</v>
      </c>
      <c r="B15" s="109" t="s">
        <v>74</v>
      </c>
      <c r="C15" s="109" t="s">
        <v>54</v>
      </c>
      <c r="D15" s="109" t="s">
        <v>207</v>
      </c>
      <c r="E15" s="109" t="s">
        <v>76</v>
      </c>
      <c r="F15" s="110">
        <v>1234</v>
      </c>
      <c r="G15" s="110">
        <v>1234</v>
      </c>
      <c r="H15" s="110">
        <v>1234</v>
      </c>
      <c r="I15" s="110">
        <v>0</v>
      </c>
      <c r="J15" s="110">
        <v>0</v>
      </c>
      <c r="K15" s="110">
        <v>0</v>
      </c>
      <c r="L15" s="110">
        <v>0</v>
      </c>
      <c r="M15" s="110">
        <v>0</v>
      </c>
      <c r="N15" s="110">
        <v>0</v>
      </c>
      <c r="O15" s="110">
        <v>0</v>
      </c>
      <c r="P15" s="114">
        <v>0</v>
      </c>
      <c r="Q15" s="110">
        <v>0</v>
      </c>
      <c r="R15" s="110">
        <v>0</v>
      </c>
      <c r="S15" s="110">
        <v>0</v>
      </c>
      <c r="T15" s="110">
        <v>0</v>
      </c>
      <c r="U15" s="110">
        <v>0</v>
      </c>
      <c r="V15" s="110">
        <v>0</v>
      </c>
      <c r="W15" s="110">
        <v>1234</v>
      </c>
      <c r="X15" s="110">
        <v>0</v>
      </c>
      <c r="Y15" s="110">
        <v>0</v>
      </c>
      <c r="Z15" s="110">
        <v>0</v>
      </c>
      <c r="AA15" s="110">
        <v>0</v>
      </c>
      <c r="AB15" s="110">
        <v>0</v>
      </c>
      <c r="AC15" s="110">
        <v>0</v>
      </c>
      <c r="AD15" s="110">
        <v>0</v>
      </c>
      <c r="AE15" s="110">
        <v>0</v>
      </c>
      <c r="AF15" s="110">
        <v>0</v>
      </c>
      <c r="AG15" s="110">
        <v>0</v>
      </c>
      <c r="AH15" s="114">
        <v>0</v>
      </c>
      <c r="AI15" s="114">
        <v>0</v>
      </c>
      <c r="AJ15" s="110">
        <v>0</v>
      </c>
      <c r="AK15" s="110">
        <v>0</v>
      </c>
      <c r="AL15" s="110">
        <v>0</v>
      </c>
      <c r="AM15" s="110">
        <v>0</v>
      </c>
      <c r="AN15" s="110">
        <v>0</v>
      </c>
      <c r="AO15" s="110">
        <v>0</v>
      </c>
      <c r="AP15" s="114">
        <v>0</v>
      </c>
      <c r="AQ15" s="114">
        <v>0</v>
      </c>
      <c r="AR15" s="110">
        <v>0</v>
      </c>
      <c r="AS15" s="110">
        <v>0</v>
      </c>
      <c r="AT15" s="110">
        <v>0</v>
      </c>
      <c r="AU15" s="110">
        <v>0</v>
      </c>
      <c r="AV15" s="110">
        <v>0</v>
      </c>
      <c r="AW15" s="110">
        <v>0</v>
      </c>
      <c r="AX15" s="110">
        <v>0</v>
      </c>
      <c r="AY15" s="110">
        <v>0</v>
      </c>
      <c r="AZ15" s="110">
        <v>0</v>
      </c>
      <c r="BA15" s="110">
        <v>0</v>
      </c>
      <c r="BB15" s="110">
        <v>0</v>
      </c>
      <c r="BC15" s="110">
        <v>0</v>
      </c>
      <c r="BD15" s="110">
        <v>0</v>
      </c>
      <c r="BE15" s="110">
        <v>0</v>
      </c>
      <c r="BF15" s="110">
        <v>0</v>
      </c>
      <c r="BG15" s="110">
        <v>0</v>
      </c>
      <c r="BH15" s="110">
        <v>0</v>
      </c>
      <c r="BI15" s="110">
        <v>0</v>
      </c>
    </row>
    <row r="16" ht="21.75" customHeight="1" spans="1:61">
      <c r="A16" s="109" t="s">
        <v>78</v>
      </c>
      <c r="B16" s="109" t="s">
        <v>87</v>
      </c>
      <c r="C16" s="109" t="s">
        <v>54</v>
      </c>
      <c r="D16" s="109" t="s">
        <v>207</v>
      </c>
      <c r="E16" s="109" t="s">
        <v>89</v>
      </c>
      <c r="F16" s="110">
        <v>40112</v>
      </c>
      <c r="G16" s="110">
        <v>40112</v>
      </c>
      <c r="H16" s="110">
        <v>40112</v>
      </c>
      <c r="I16" s="110">
        <v>0</v>
      </c>
      <c r="J16" s="110">
        <v>0</v>
      </c>
      <c r="K16" s="110">
        <v>0</v>
      </c>
      <c r="L16" s="110">
        <v>0</v>
      </c>
      <c r="M16" s="110">
        <v>0</v>
      </c>
      <c r="N16" s="110">
        <v>0</v>
      </c>
      <c r="O16" s="110">
        <v>0</v>
      </c>
      <c r="P16" s="114">
        <v>0</v>
      </c>
      <c r="Q16" s="110">
        <v>0</v>
      </c>
      <c r="R16" s="110">
        <v>0</v>
      </c>
      <c r="S16" s="110">
        <v>40112</v>
      </c>
      <c r="T16" s="110">
        <v>0</v>
      </c>
      <c r="U16" s="110">
        <v>0</v>
      </c>
      <c r="V16" s="110">
        <v>0</v>
      </c>
      <c r="W16" s="110">
        <v>0</v>
      </c>
      <c r="X16" s="110">
        <v>0</v>
      </c>
      <c r="Y16" s="110">
        <v>0</v>
      </c>
      <c r="Z16" s="110">
        <v>0</v>
      </c>
      <c r="AA16" s="110">
        <v>0</v>
      </c>
      <c r="AB16" s="110">
        <v>0</v>
      </c>
      <c r="AC16" s="110">
        <v>0</v>
      </c>
      <c r="AD16" s="110">
        <v>0</v>
      </c>
      <c r="AE16" s="110">
        <v>0</v>
      </c>
      <c r="AF16" s="110">
        <v>0</v>
      </c>
      <c r="AG16" s="110">
        <v>0</v>
      </c>
      <c r="AH16" s="114">
        <v>0</v>
      </c>
      <c r="AI16" s="114">
        <v>0</v>
      </c>
      <c r="AJ16" s="110">
        <v>0</v>
      </c>
      <c r="AK16" s="110">
        <v>0</v>
      </c>
      <c r="AL16" s="110">
        <v>0</v>
      </c>
      <c r="AM16" s="110">
        <v>0</v>
      </c>
      <c r="AN16" s="110">
        <v>0</v>
      </c>
      <c r="AO16" s="110">
        <v>0</v>
      </c>
      <c r="AP16" s="114">
        <v>0</v>
      </c>
      <c r="AQ16" s="114">
        <v>0</v>
      </c>
      <c r="AR16" s="110">
        <v>0</v>
      </c>
      <c r="AS16" s="110">
        <v>0</v>
      </c>
      <c r="AT16" s="110">
        <v>0</v>
      </c>
      <c r="AU16" s="110">
        <v>0</v>
      </c>
      <c r="AV16" s="110">
        <v>0</v>
      </c>
      <c r="AW16" s="110">
        <v>0</v>
      </c>
      <c r="AX16" s="110">
        <v>0</v>
      </c>
      <c r="AY16" s="110">
        <v>0</v>
      </c>
      <c r="AZ16" s="110">
        <v>0</v>
      </c>
      <c r="BA16" s="110">
        <v>0</v>
      </c>
      <c r="BB16" s="110">
        <v>0</v>
      </c>
      <c r="BC16" s="110">
        <v>0</v>
      </c>
      <c r="BD16" s="110">
        <v>0</v>
      </c>
      <c r="BE16" s="110">
        <v>0</v>
      </c>
      <c r="BF16" s="110">
        <v>0</v>
      </c>
      <c r="BG16" s="110">
        <v>0</v>
      </c>
      <c r="BH16" s="110">
        <v>0</v>
      </c>
      <c r="BI16" s="110">
        <v>0</v>
      </c>
    </row>
    <row r="17" ht="21.75" customHeight="1" spans="1:61">
      <c r="A17" s="109" t="s">
        <v>78</v>
      </c>
      <c r="B17" s="109" t="s">
        <v>87</v>
      </c>
      <c r="C17" s="109" t="s">
        <v>92</v>
      </c>
      <c r="D17" s="109" t="s">
        <v>207</v>
      </c>
      <c r="E17" s="109" t="s">
        <v>93</v>
      </c>
      <c r="F17" s="110">
        <v>25984</v>
      </c>
      <c r="G17" s="110">
        <v>25984</v>
      </c>
      <c r="H17" s="110">
        <v>25984</v>
      </c>
      <c r="I17" s="110">
        <v>0</v>
      </c>
      <c r="J17" s="110">
        <v>0</v>
      </c>
      <c r="K17" s="110">
        <v>0</v>
      </c>
      <c r="L17" s="110">
        <v>0</v>
      </c>
      <c r="M17" s="110">
        <v>0</v>
      </c>
      <c r="N17" s="110">
        <v>0</v>
      </c>
      <c r="O17" s="110">
        <v>0</v>
      </c>
      <c r="P17" s="114">
        <v>0</v>
      </c>
      <c r="Q17" s="110">
        <v>0</v>
      </c>
      <c r="R17" s="110">
        <v>0</v>
      </c>
      <c r="S17" s="110">
        <v>0</v>
      </c>
      <c r="T17" s="110">
        <v>24684</v>
      </c>
      <c r="U17" s="110">
        <v>1300</v>
      </c>
      <c r="V17" s="110">
        <v>0</v>
      </c>
      <c r="W17" s="110">
        <v>0</v>
      </c>
      <c r="X17" s="110">
        <v>0</v>
      </c>
      <c r="Y17" s="110">
        <v>0</v>
      </c>
      <c r="Z17" s="110">
        <v>0</v>
      </c>
      <c r="AA17" s="110">
        <v>0</v>
      </c>
      <c r="AB17" s="110">
        <v>0</v>
      </c>
      <c r="AC17" s="110">
        <v>0</v>
      </c>
      <c r="AD17" s="110">
        <v>0</v>
      </c>
      <c r="AE17" s="110">
        <v>0</v>
      </c>
      <c r="AF17" s="110">
        <v>0</v>
      </c>
      <c r="AG17" s="110">
        <v>0</v>
      </c>
      <c r="AH17" s="114">
        <v>0</v>
      </c>
      <c r="AI17" s="114">
        <v>0</v>
      </c>
      <c r="AJ17" s="110">
        <v>0</v>
      </c>
      <c r="AK17" s="110">
        <v>0</v>
      </c>
      <c r="AL17" s="110">
        <v>0</v>
      </c>
      <c r="AM17" s="110">
        <v>0</v>
      </c>
      <c r="AN17" s="110">
        <v>0</v>
      </c>
      <c r="AO17" s="110">
        <v>0</v>
      </c>
      <c r="AP17" s="114">
        <v>0</v>
      </c>
      <c r="AQ17" s="114">
        <v>0</v>
      </c>
      <c r="AR17" s="110">
        <v>0</v>
      </c>
      <c r="AS17" s="110">
        <v>0</v>
      </c>
      <c r="AT17" s="110">
        <v>0</v>
      </c>
      <c r="AU17" s="110">
        <v>0</v>
      </c>
      <c r="AV17" s="110">
        <v>0</v>
      </c>
      <c r="AW17" s="110">
        <v>0</v>
      </c>
      <c r="AX17" s="110">
        <v>0</v>
      </c>
      <c r="AY17" s="110">
        <v>0</v>
      </c>
      <c r="AZ17" s="110">
        <v>0</v>
      </c>
      <c r="BA17" s="110">
        <v>0</v>
      </c>
      <c r="BB17" s="110">
        <v>0</v>
      </c>
      <c r="BC17" s="110">
        <v>0</v>
      </c>
      <c r="BD17" s="110">
        <v>0</v>
      </c>
      <c r="BE17" s="110">
        <v>0</v>
      </c>
      <c r="BF17" s="110">
        <v>0</v>
      </c>
      <c r="BG17" s="110">
        <v>0</v>
      </c>
      <c r="BH17" s="110">
        <v>0</v>
      </c>
      <c r="BI17" s="110">
        <v>0</v>
      </c>
    </row>
    <row r="18" ht="21.75" customHeight="1" spans="1:61">
      <c r="A18" s="109" t="s">
        <v>95</v>
      </c>
      <c r="B18" s="109" t="s">
        <v>60</v>
      </c>
      <c r="C18" s="109" t="s">
        <v>54</v>
      </c>
      <c r="D18" s="109" t="s">
        <v>207</v>
      </c>
      <c r="E18" s="109" t="s">
        <v>98</v>
      </c>
      <c r="F18" s="110">
        <v>74052</v>
      </c>
      <c r="G18" s="110">
        <v>74052</v>
      </c>
      <c r="H18" s="110">
        <v>74052</v>
      </c>
      <c r="I18" s="110">
        <v>0</v>
      </c>
      <c r="J18" s="110">
        <v>0</v>
      </c>
      <c r="K18" s="110">
        <v>0</v>
      </c>
      <c r="L18" s="110">
        <v>0</v>
      </c>
      <c r="M18" s="110">
        <v>0</v>
      </c>
      <c r="N18" s="110">
        <v>0</v>
      </c>
      <c r="O18" s="110">
        <v>0</v>
      </c>
      <c r="P18" s="114">
        <v>0</v>
      </c>
      <c r="Q18" s="110">
        <v>0</v>
      </c>
      <c r="R18" s="110">
        <v>0</v>
      </c>
      <c r="S18" s="110">
        <v>0</v>
      </c>
      <c r="T18" s="110">
        <v>0</v>
      </c>
      <c r="U18" s="110">
        <v>0</v>
      </c>
      <c r="V18" s="110">
        <v>0</v>
      </c>
      <c r="W18" s="110">
        <v>0</v>
      </c>
      <c r="X18" s="110">
        <v>0</v>
      </c>
      <c r="Y18" s="110">
        <v>74052</v>
      </c>
      <c r="Z18" s="110">
        <v>0</v>
      </c>
      <c r="AA18" s="110">
        <v>0</v>
      </c>
      <c r="AB18" s="110">
        <v>0</v>
      </c>
      <c r="AC18" s="110">
        <v>0</v>
      </c>
      <c r="AD18" s="110">
        <v>0</v>
      </c>
      <c r="AE18" s="110">
        <v>0</v>
      </c>
      <c r="AF18" s="110">
        <v>0</v>
      </c>
      <c r="AG18" s="110">
        <v>0</v>
      </c>
      <c r="AH18" s="114">
        <v>0</v>
      </c>
      <c r="AI18" s="114">
        <v>0</v>
      </c>
      <c r="AJ18" s="110">
        <v>0</v>
      </c>
      <c r="AK18" s="110">
        <v>0</v>
      </c>
      <c r="AL18" s="110">
        <v>0</v>
      </c>
      <c r="AM18" s="110">
        <v>0</v>
      </c>
      <c r="AN18" s="110">
        <v>0</v>
      </c>
      <c r="AO18" s="110">
        <v>0</v>
      </c>
      <c r="AP18" s="114">
        <v>0</v>
      </c>
      <c r="AQ18" s="114">
        <v>0</v>
      </c>
      <c r="AR18" s="110">
        <v>0</v>
      </c>
      <c r="AS18" s="110">
        <v>0</v>
      </c>
      <c r="AT18" s="110">
        <v>0</v>
      </c>
      <c r="AU18" s="110">
        <v>0</v>
      </c>
      <c r="AV18" s="110">
        <v>0</v>
      </c>
      <c r="AW18" s="110">
        <v>0</v>
      </c>
      <c r="AX18" s="110">
        <v>0</v>
      </c>
      <c r="AY18" s="110">
        <v>0</v>
      </c>
      <c r="AZ18" s="110">
        <v>0</v>
      </c>
      <c r="BA18" s="110">
        <v>0</v>
      </c>
      <c r="BB18" s="110">
        <v>0</v>
      </c>
      <c r="BC18" s="110">
        <v>0</v>
      </c>
      <c r="BD18" s="110">
        <v>0</v>
      </c>
      <c r="BE18" s="110">
        <v>0</v>
      </c>
      <c r="BF18" s="110">
        <v>0</v>
      </c>
      <c r="BG18" s="110">
        <v>0</v>
      </c>
      <c r="BH18" s="110">
        <v>0</v>
      </c>
      <c r="BI18" s="110">
        <v>0</v>
      </c>
    </row>
    <row r="19" ht="21.75" customHeight="1" spans="1:61">
      <c r="A19" s="109"/>
      <c r="B19" s="109"/>
      <c r="C19" s="109"/>
      <c r="D19" s="109" t="s">
        <v>145</v>
      </c>
      <c r="E19" s="109" t="s">
        <v>208</v>
      </c>
      <c r="F19" s="110">
        <f t="shared" ref="F19:AK19" si="6">SUM(F20:F25)</f>
        <v>239324</v>
      </c>
      <c r="G19" s="110">
        <f t="shared" si="6"/>
        <v>239324</v>
      </c>
      <c r="H19" s="110">
        <f t="shared" si="6"/>
        <v>230540</v>
      </c>
      <c r="I19" s="110">
        <f t="shared" si="6"/>
        <v>62904</v>
      </c>
      <c r="J19" s="110">
        <f t="shared" si="6"/>
        <v>4080</v>
      </c>
      <c r="K19" s="110">
        <f t="shared" si="6"/>
        <v>3500</v>
      </c>
      <c r="L19" s="110">
        <f t="shared" si="6"/>
        <v>15576</v>
      </c>
      <c r="M19" s="110">
        <f t="shared" si="6"/>
        <v>30720</v>
      </c>
      <c r="N19" s="110">
        <f t="shared" si="6"/>
        <v>0</v>
      </c>
      <c r="O19" s="110">
        <f t="shared" si="6"/>
        <v>13071</v>
      </c>
      <c r="P19" s="114">
        <f t="shared" si="6"/>
        <v>13071</v>
      </c>
      <c r="Q19" s="110">
        <f t="shared" si="6"/>
        <v>43577</v>
      </c>
      <c r="R19" s="110">
        <f t="shared" si="6"/>
        <v>17690</v>
      </c>
      <c r="S19" s="110">
        <f t="shared" si="6"/>
        <v>7186</v>
      </c>
      <c r="T19" s="110">
        <f t="shared" si="6"/>
        <v>4422</v>
      </c>
      <c r="U19" s="110">
        <f t="shared" si="6"/>
        <v>260</v>
      </c>
      <c r="V19" s="110">
        <f t="shared" si="6"/>
        <v>774</v>
      </c>
      <c r="W19" s="110">
        <f t="shared" si="6"/>
        <v>442</v>
      </c>
      <c r="X19" s="110">
        <f t="shared" si="6"/>
        <v>0</v>
      </c>
      <c r="Y19" s="110">
        <f t="shared" si="6"/>
        <v>13267</v>
      </c>
      <c r="Z19" s="110">
        <f t="shared" si="6"/>
        <v>0</v>
      </c>
      <c r="AA19" s="110">
        <f t="shared" si="6"/>
        <v>0</v>
      </c>
      <c r="AB19" s="110">
        <f t="shared" si="6"/>
        <v>0</v>
      </c>
      <c r="AC19" s="110">
        <f t="shared" si="6"/>
        <v>0</v>
      </c>
      <c r="AD19" s="110">
        <f t="shared" si="6"/>
        <v>0</v>
      </c>
      <c r="AE19" s="110">
        <f t="shared" si="6"/>
        <v>0</v>
      </c>
      <c r="AF19" s="110">
        <f t="shared" si="6"/>
        <v>0</v>
      </c>
      <c r="AG19" s="110">
        <f t="shared" si="6"/>
        <v>0</v>
      </c>
      <c r="AH19" s="114">
        <f t="shared" si="6"/>
        <v>0</v>
      </c>
      <c r="AI19" s="114">
        <f t="shared" si="6"/>
        <v>0</v>
      </c>
      <c r="AJ19" s="110">
        <f t="shared" si="6"/>
        <v>0</v>
      </c>
      <c r="AK19" s="110">
        <f t="shared" si="6"/>
        <v>0</v>
      </c>
      <c r="AL19" s="110">
        <f t="shared" ref="AL19:BQ19" si="7">SUM(AL20:AL25)</f>
        <v>0</v>
      </c>
      <c r="AM19" s="110">
        <f t="shared" si="7"/>
        <v>0</v>
      </c>
      <c r="AN19" s="110">
        <f t="shared" si="7"/>
        <v>0</v>
      </c>
      <c r="AO19" s="110">
        <f t="shared" si="7"/>
        <v>0</v>
      </c>
      <c r="AP19" s="114">
        <f t="shared" si="7"/>
        <v>0</v>
      </c>
      <c r="AQ19" s="114">
        <f t="shared" si="7"/>
        <v>0</v>
      </c>
      <c r="AR19" s="110">
        <f t="shared" si="7"/>
        <v>0</v>
      </c>
      <c r="AS19" s="110">
        <f t="shared" si="7"/>
        <v>0</v>
      </c>
      <c r="AT19" s="110">
        <f t="shared" si="7"/>
        <v>0</v>
      </c>
      <c r="AU19" s="110">
        <f t="shared" si="7"/>
        <v>0</v>
      </c>
      <c r="AV19" s="110">
        <f t="shared" si="7"/>
        <v>0</v>
      </c>
      <c r="AW19" s="110">
        <f t="shared" si="7"/>
        <v>0</v>
      </c>
      <c r="AX19" s="110">
        <f t="shared" si="7"/>
        <v>0</v>
      </c>
      <c r="AY19" s="110">
        <f t="shared" si="7"/>
        <v>0</v>
      </c>
      <c r="AZ19" s="110">
        <f t="shared" si="7"/>
        <v>8784</v>
      </c>
      <c r="BA19" s="110">
        <f t="shared" si="7"/>
        <v>5000</v>
      </c>
      <c r="BB19" s="110">
        <f t="shared" si="7"/>
        <v>0</v>
      </c>
      <c r="BC19" s="110">
        <f t="shared" si="7"/>
        <v>2211</v>
      </c>
      <c r="BD19" s="110">
        <f t="shared" si="7"/>
        <v>1573</v>
      </c>
      <c r="BE19" s="110">
        <f t="shared" si="7"/>
        <v>0</v>
      </c>
      <c r="BF19" s="110">
        <f t="shared" si="7"/>
        <v>0</v>
      </c>
      <c r="BG19" s="110">
        <f t="shared" si="7"/>
        <v>0</v>
      </c>
      <c r="BH19" s="110">
        <f t="shared" si="7"/>
        <v>0</v>
      </c>
      <c r="BI19" s="110">
        <f t="shared" si="7"/>
        <v>0</v>
      </c>
    </row>
    <row r="20" ht="21.75" customHeight="1" spans="1:61">
      <c r="A20" s="109" t="s">
        <v>50</v>
      </c>
      <c r="B20" s="109" t="s">
        <v>52</v>
      </c>
      <c r="C20" s="109" t="s">
        <v>63</v>
      </c>
      <c r="D20" s="109" t="s">
        <v>209</v>
      </c>
      <c r="E20" s="109" t="s">
        <v>64</v>
      </c>
      <c r="F20" s="110">
        <v>195283</v>
      </c>
      <c r="G20" s="110">
        <v>195283</v>
      </c>
      <c r="H20" s="110">
        <v>186499</v>
      </c>
      <c r="I20" s="110">
        <v>62904</v>
      </c>
      <c r="J20" s="110">
        <v>4080</v>
      </c>
      <c r="K20" s="110">
        <v>3500</v>
      </c>
      <c r="L20" s="110">
        <v>15576</v>
      </c>
      <c r="M20" s="110">
        <v>30720</v>
      </c>
      <c r="N20" s="110">
        <v>0</v>
      </c>
      <c r="O20" s="110">
        <v>13071</v>
      </c>
      <c r="P20" s="114">
        <v>13071</v>
      </c>
      <c r="Q20" s="110">
        <v>43577</v>
      </c>
      <c r="R20" s="110">
        <v>0</v>
      </c>
      <c r="S20" s="110">
        <v>0</v>
      </c>
      <c r="T20" s="110">
        <v>0</v>
      </c>
      <c r="U20" s="110">
        <v>0</v>
      </c>
      <c r="V20" s="110">
        <v>0</v>
      </c>
      <c r="W20" s="110">
        <v>0</v>
      </c>
      <c r="X20" s="110">
        <v>0</v>
      </c>
      <c r="Y20" s="110">
        <v>0</v>
      </c>
      <c r="Z20" s="110">
        <v>0</v>
      </c>
      <c r="AA20" s="110">
        <v>0</v>
      </c>
      <c r="AB20" s="110">
        <v>0</v>
      </c>
      <c r="AC20" s="110">
        <v>0</v>
      </c>
      <c r="AD20" s="110">
        <v>0</v>
      </c>
      <c r="AE20" s="110">
        <v>0</v>
      </c>
      <c r="AF20" s="110">
        <v>0</v>
      </c>
      <c r="AG20" s="110">
        <v>0</v>
      </c>
      <c r="AH20" s="114">
        <v>0</v>
      </c>
      <c r="AI20" s="114">
        <v>0</v>
      </c>
      <c r="AJ20" s="110">
        <v>0</v>
      </c>
      <c r="AK20" s="110">
        <v>0</v>
      </c>
      <c r="AL20" s="110">
        <v>0</v>
      </c>
      <c r="AM20" s="110">
        <v>0</v>
      </c>
      <c r="AN20" s="110">
        <v>0</v>
      </c>
      <c r="AO20" s="110">
        <v>0</v>
      </c>
      <c r="AP20" s="114">
        <v>0</v>
      </c>
      <c r="AQ20" s="114">
        <v>0</v>
      </c>
      <c r="AR20" s="110">
        <v>0</v>
      </c>
      <c r="AS20" s="110">
        <v>0</v>
      </c>
      <c r="AT20" s="110">
        <v>0</v>
      </c>
      <c r="AU20" s="110">
        <v>0</v>
      </c>
      <c r="AV20" s="110">
        <v>0</v>
      </c>
      <c r="AW20" s="110">
        <v>0</v>
      </c>
      <c r="AX20" s="110">
        <v>0</v>
      </c>
      <c r="AY20" s="110">
        <v>0</v>
      </c>
      <c r="AZ20" s="110">
        <v>8784</v>
      </c>
      <c r="BA20" s="110">
        <v>5000</v>
      </c>
      <c r="BB20" s="110">
        <v>0</v>
      </c>
      <c r="BC20" s="110">
        <v>2211</v>
      </c>
      <c r="BD20" s="110">
        <v>1573</v>
      </c>
      <c r="BE20" s="110">
        <v>0</v>
      </c>
      <c r="BF20" s="110">
        <v>0</v>
      </c>
      <c r="BG20" s="110">
        <v>0</v>
      </c>
      <c r="BH20" s="110">
        <v>0</v>
      </c>
      <c r="BI20" s="110">
        <v>0</v>
      </c>
    </row>
    <row r="21" ht="21.75" customHeight="1" spans="1:61">
      <c r="A21" s="109" t="s">
        <v>67</v>
      </c>
      <c r="B21" s="109" t="s">
        <v>69</v>
      </c>
      <c r="C21" s="109" t="s">
        <v>69</v>
      </c>
      <c r="D21" s="109" t="s">
        <v>209</v>
      </c>
      <c r="E21" s="109" t="s">
        <v>71</v>
      </c>
      <c r="F21" s="110">
        <v>17690</v>
      </c>
      <c r="G21" s="110">
        <v>17690</v>
      </c>
      <c r="H21" s="110">
        <v>17690</v>
      </c>
      <c r="I21" s="110">
        <v>0</v>
      </c>
      <c r="J21" s="110">
        <v>0</v>
      </c>
      <c r="K21" s="110">
        <v>0</v>
      </c>
      <c r="L21" s="110">
        <v>0</v>
      </c>
      <c r="M21" s="110">
        <v>0</v>
      </c>
      <c r="N21" s="110">
        <v>0</v>
      </c>
      <c r="O21" s="110">
        <v>0</v>
      </c>
      <c r="P21" s="114">
        <v>0</v>
      </c>
      <c r="Q21" s="110">
        <v>0</v>
      </c>
      <c r="R21" s="110">
        <v>17690</v>
      </c>
      <c r="S21" s="110">
        <v>0</v>
      </c>
      <c r="T21" s="110">
        <v>0</v>
      </c>
      <c r="U21" s="110">
        <v>0</v>
      </c>
      <c r="V21" s="110">
        <v>0</v>
      </c>
      <c r="W21" s="110">
        <v>0</v>
      </c>
      <c r="X21" s="110">
        <v>0</v>
      </c>
      <c r="Y21" s="110">
        <v>0</v>
      </c>
      <c r="Z21" s="110">
        <v>0</v>
      </c>
      <c r="AA21" s="110">
        <v>0</v>
      </c>
      <c r="AB21" s="110">
        <v>0</v>
      </c>
      <c r="AC21" s="110">
        <v>0</v>
      </c>
      <c r="AD21" s="110">
        <v>0</v>
      </c>
      <c r="AE21" s="110">
        <v>0</v>
      </c>
      <c r="AF21" s="110">
        <v>0</v>
      </c>
      <c r="AG21" s="110">
        <v>0</v>
      </c>
      <c r="AH21" s="114">
        <v>0</v>
      </c>
      <c r="AI21" s="114">
        <v>0</v>
      </c>
      <c r="AJ21" s="110">
        <v>0</v>
      </c>
      <c r="AK21" s="110">
        <v>0</v>
      </c>
      <c r="AL21" s="110">
        <v>0</v>
      </c>
      <c r="AM21" s="110">
        <v>0</v>
      </c>
      <c r="AN21" s="110">
        <v>0</v>
      </c>
      <c r="AO21" s="110">
        <v>0</v>
      </c>
      <c r="AP21" s="114">
        <v>0</v>
      </c>
      <c r="AQ21" s="114">
        <v>0</v>
      </c>
      <c r="AR21" s="110">
        <v>0</v>
      </c>
      <c r="AS21" s="110">
        <v>0</v>
      </c>
      <c r="AT21" s="110">
        <v>0</v>
      </c>
      <c r="AU21" s="110">
        <v>0</v>
      </c>
      <c r="AV21" s="110">
        <v>0</v>
      </c>
      <c r="AW21" s="110">
        <v>0</v>
      </c>
      <c r="AX21" s="110">
        <v>0</v>
      </c>
      <c r="AY21" s="110">
        <v>0</v>
      </c>
      <c r="AZ21" s="110">
        <v>0</v>
      </c>
      <c r="BA21" s="110">
        <v>0</v>
      </c>
      <c r="BB21" s="110">
        <v>0</v>
      </c>
      <c r="BC21" s="110">
        <v>0</v>
      </c>
      <c r="BD21" s="110">
        <v>0</v>
      </c>
      <c r="BE21" s="110">
        <v>0</v>
      </c>
      <c r="BF21" s="110">
        <v>0</v>
      </c>
      <c r="BG21" s="110">
        <v>0</v>
      </c>
      <c r="BH21" s="110">
        <v>0</v>
      </c>
      <c r="BI21" s="110">
        <v>0</v>
      </c>
    </row>
    <row r="22" ht="21.75" customHeight="1" spans="1:61">
      <c r="A22" s="109" t="s">
        <v>67</v>
      </c>
      <c r="B22" s="109" t="s">
        <v>74</v>
      </c>
      <c r="C22" s="109" t="s">
        <v>54</v>
      </c>
      <c r="D22" s="109" t="s">
        <v>209</v>
      </c>
      <c r="E22" s="109" t="s">
        <v>76</v>
      </c>
      <c r="F22" s="110">
        <v>1216</v>
      </c>
      <c r="G22" s="110">
        <v>1216</v>
      </c>
      <c r="H22" s="110">
        <v>1216</v>
      </c>
      <c r="I22" s="110">
        <v>0</v>
      </c>
      <c r="J22" s="110">
        <v>0</v>
      </c>
      <c r="K22" s="110">
        <v>0</v>
      </c>
      <c r="L22" s="110">
        <v>0</v>
      </c>
      <c r="M22" s="110">
        <v>0</v>
      </c>
      <c r="N22" s="110">
        <v>0</v>
      </c>
      <c r="O22" s="110">
        <v>0</v>
      </c>
      <c r="P22" s="114">
        <v>0</v>
      </c>
      <c r="Q22" s="110">
        <v>0</v>
      </c>
      <c r="R22" s="110">
        <v>0</v>
      </c>
      <c r="S22" s="110">
        <v>0</v>
      </c>
      <c r="T22" s="110">
        <v>0</v>
      </c>
      <c r="U22" s="110">
        <v>0</v>
      </c>
      <c r="V22" s="110">
        <v>774</v>
      </c>
      <c r="W22" s="110">
        <v>442</v>
      </c>
      <c r="X22" s="110">
        <v>0</v>
      </c>
      <c r="Y22" s="110">
        <v>0</v>
      </c>
      <c r="Z22" s="110">
        <v>0</v>
      </c>
      <c r="AA22" s="110">
        <v>0</v>
      </c>
      <c r="AB22" s="110">
        <v>0</v>
      </c>
      <c r="AC22" s="110">
        <v>0</v>
      </c>
      <c r="AD22" s="110">
        <v>0</v>
      </c>
      <c r="AE22" s="110">
        <v>0</v>
      </c>
      <c r="AF22" s="110">
        <v>0</v>
      </c>
      <c r="AG22" s="110">
        <v>0</v>
      </c>
      <c r="AH22" s="114">
        <v>0</v>
      </c>
      <c r="AI22" s="114">
        <v>0</v>
      </c>
      <c r="AJ22" s="110">
        <v>0</v>
      </c>
      <c r="AK22" s="110">
        <v>0</v>
      </c>
      <c r="AL22" s="110">
        <v>0</v>
      </c>
      <c r="AM22" s="110">
        <v>0</v>
      </c>
      <c r="AN22" s="110">
        <v>0</v>
      </c>
      <c r="AO22" s="110">
        <v>0</v>
      </c>
      <c r="AP22" s="114">
        <v>0</v>
      </c>
      <c r="AQ22" s="114">
        <v>0</v>
      </c>
      <c r="AR22" s="110">
        <v>0</v>
      </c>
      <c r="AS22" s="110">
        <v>0</v>
      </c>
      <c r="AT22" s="110">
        <v>0</v>
      </c>
      <c r="AU22" s="110">
        <v>0</v>
      </c>
      <c r="AV22" s="110">
        <v>0</v>
      </c>
      <c r="AW22" s="110">
        <v>0</v>
      </c>
      <c r="AX22" s="110">
        <v>0</v>
      </c>
      <c r="AY22" s="110">
        <v>0</v>
      </c>
      <c r="AZ22" s="110">
        <v>0</v>
      </c>
      <c r="BA22" s="110">
        <v>0</v>
      </c>
      <c r="BB22" s="110">
        <v>0</v>
      </c>
      <c r="BC22" s="110">
        <v>0</v>
      </c>
      <c r="BD22" s="110">
        <v>0</v>
      </c>
      <c r="BE22" s="110">
        <v>0</v>
      </c>
      <c r="BF22" s="110">
        <v>0</v>
      </c>
      <c r="BG22" s="110">
        <v>0</v>
      </c>
      <c r="BH22" s="110">
        <v>0</v>
      </c>
      <c r="BI22" s="110">
        <v>0</v>
      </c>
    </row>
    <row r="23" ht="21.75" customHeight="1" spans="1:61">
      <c r="A23" s="109" t="s">
        <v>78</v>
      </c>
      <c r="B23" s="109" t="s">
        <v>87</v>
      </c>
      <c r="C23" s="109" t="s">
        <v>60</v>
      </c>
      <c r="D23" s="109" t="s">
        <v>209</v>
      </c>
      <c r="E23" s="109" t="s">
        <v>91</v>
      </c>
      <c r="F23" s="110">
        <v>7186</v>
      </c>
      <c r="G23" s="110">
        <v>7186</v>
      </c>
      <c r="H23" s="110">
        <v>7186</v>
      </c>
      <c r="I23" s="110">
        <v>0</v>
      </c>
      <c r="J23" s="110">
        <v>0</v>
      </c>
      <c r="K23" s="110">
        <v>0</v>
      </c>
      <c r="L23" s="110">
        <v>0</v>
      </c>
      <c r="M23" s="110">
        <v>0</v>
      </c>
      <c r="N23" s="110">
        <v>0</v>
      </c>
      <c r="O23" s="110">
        <v>0</v>
      </c>
      <c r="P23" s="114">
        <v>0</v>
      </c>
      <c r="Q23" s="110">
        <v>0</v>
      </c>
      <c r="R23" s="110">
        <v>0</v>
      </c>
      <c r="S23" s="110">
        <v>7186</v>
      </c>
      <c r="T23" s="110">
        <v>0</v>
      </c>
      <c r="U23" s="110">
        <v>0</v>
      </c>
      <c r="V23" s="110">
        <v>0</v>
      </c>
      <c r="W23" s="110">
        <v>0</v>
      </c>
      <c r="X23" s="110">
        <v>0</v>
      </c>
      <c r="Y23" s="110">
        <v>0</v>
      </c>
      <c r="Z23" s="110">
        <v>0</v>
      </c>
      <c r="AA23" s="110">
        <v>0</v>
      </c>
      <c r="AB23" s="110">
        <v>0</v>
      </c>
      <c r="AC23" s="110">
        <v>0</v>
      </c>
      <c r="AD23" s="110">
        <v>0</v>
      </c>
      <c r="AE23" s="110">
        <v>0</v>
      </c>
      <c r="AF23" s="110">
        <v>0</v>
      </c>
      <c r="AG23" s="110">
        <v>0</v>
      </c>
      <c r="AH23" s="114">
        <v>0</v>
      </c>
      <c r="AI23" s="114">
        <v>0</v>
      </c>
      <c r="AJ23" s="110">
        <v>0</v>
      </c>
      <c r="AK23" s="110">
        <v>0</v>
      </c>
      <c r="AL23" s="110">
        <v>0</v>
      </c>
      <c r="AM23" s="110">
        <v>0</v>
      </c>
      <c r="AN23" s="110">
        <v>0</v>
      </c>
      <c r="AO23" s="110">
        <v>0</v>
      </c>
      <c r="AP23" s="114">
        <v>0</v>
      </c>
      <c r="AQ23" s="114">
        <v>0</v>
      </c>
      <c r="AR23" s="110">
        <v>0</v>
      </c>
      <c r="AS23" s="110">
        <v>0</v>
      </c>
      <c r="AT23" s="110">
        <v>0</v>
      </c>
      <c r="AU23" s="110">
        <v>0</v>
      </c>
      <c r="AV23" s="110">
        <v>0</v>
      </c>
      <c r="AW23" s="110">
        <v>0</v>
      </c>
      <c r="AX23" s="110">
        <v>0</v>
      </c>
      <c r="AY23" s="110">
        <v>0</v>
      </c>
      <c r="AZ23" s="110">
        <v>0</v>
      </c>
      <c r="BA23" s="110">
        <v>0</v>
      </c>
      <c r="BB23" s="110">
        <v>0</v>
      </c>
      <c r="BC23" s="110">
        <v>0</v>
      </c>
      <c r="BD23" s="110">
        <v>0</v>
      </c>
      <c r="BE23" s="110">
        <v>0</v>
      </c>
      <c r="BF23" s="110">
        <v>0</v>
      </c>
      <c r="BG23" s="110">
        <v>0</v>
      </c>
      <c r="BH23" s="110">
        <v>0</v>
      </c>
      <c r="BI23" s="110">
        <v>0</v>
      </c>
    </row>
    <row r="24" ht="21.75" customHeight="1" spans="1:61">
      <c r="A24" s="109" t="s">
        <v>78</v>
      </c>
      <c r="B24" s="109" t="s">
        <v>87</v>
      </c>
      <c r="C24" s="109" t="s">
        <v>92</v>
      </c>
      <c r="D24" s="109" t="s">
        <v>209</v>
      </c>
      <c r="E24" s="109" t="s">
        <v>93</v>
      </c>
      <c r="F24" s="110">
        <v>4682</v>
      </c>
      <c r="G24" s="110">
        <v>4682</v>
      </c>
      <c r="H24" s="110">
        <v>4682</v>
      </c>
      <c r="I24" s="110">
        <v>0</v>
      </c>
      <c r="J24" s="110">
        <v>0</v>
      </c>
      <c r="K24" s="110">
        <v>0</v>
      </c>
      <c r="L24" s="110">
        <v>0</v>
      </c>
      <c r="M24" s="110">
        <v>0</v>
      </c>
      <c r="N24" s="110">
        <v>0</v>
      </c>
      <c r="O24" s="110">
        <v>0</v>
      </c>
      <c r="P24" s="114">
        <v>0</v>
      </c>
      <c r="Q24" s="110">
        <v>0</v>
      </c>
      <c r="R24" s="110">
        <v>0</v>
      </c>
      <c r="S24" s="110">
        <v>0</v>
      </c>
      <c r="T24" s="110">
        <v>4422</v>
      </c>
      <c r="U24" s="110">
        <v>260</v>
      </c>
      <c r="V24" s="110">
        <v>0</v>
      </c>
      <c r="W24" s="110">
        <v>0</v>
      </c>
      <c r="X24" s="110">
        <v>0</v>
      </c>
      <c r="Y24" s="110">
        <v>0</v>
      </c>
      <c r="Z24" s="110">
        <v>0</v>
      </c>
      <c r="AA24" s="110">
        <v>0</v>
      </c>
      <c r="AB24" s="110">
        <v>0</v>
      </c>
      <c r="AC24" s="110">
        <v>0</v>
      </c>
      <c r="AD24" s="110">
        <v>0</v>
      </c>
      <c r="AE24" s="110">
        <v>0</v>
      </c>
      <c r="AF24" s="110">
        <v>0</v>
      </c>
      <c r="AG24" s="110">
        <v>0</v>
      </c>
      <c r="AH24" s="114">
        <v>0</v>
      </c>
      <c r="AI24" s="114">
        <v>0</v>
      </c>
      <c r="AJ24" s="110">
        <v>0</v>
      </c>
      <c r="AK24" s="110">
        <v>0</v>
      </c>
      <c r="AL24" s="110">
        <v>0</v>
      </c>
      <c r="AM24" s="110">
        <v>0</v>
      </c>
      <c r="AN24" s="110">
        <v>0</v>
      </c>
      <c r="AO24" s="110">
        <v>0</v>
      </c>
      <c r="AP24" s="114">
        <v>0</v>
      </c>
      <c r="AQ24" s="114">
        <v>0</v>
      </c>
      <c r="AR24" s="110">
        <v>0</v>
      </c>
      <c r="AS24" s="110">
        <v>0</v>
      </c>
      <c r="AT24" s="110">
        <v>0</v>
      </c>
      <c r="AU24" s="110">
        <v>0</v>
      </c>
      <c r="AV24" s="110">
        <v>0</v>
      </c>
      <c r="AW24" s="110">
        <v>0</v>
      </c>
      <c r="AX24" s="110">
        <v>0</v>
      </c>
      <c r="AY24" s="110">
        <v>0</v>
      </c>
      <c r="AZ24" s="110">
        <v>0</v>
      </c>
      <c r="BA24" s="110">
        <v>0</v>
      </c>
      <c r="BB24" s="110">
        <v>0</v>
      </c>
      <c r="BC24" s="110">
        <v>0</v>
      </c>
      <c r="BD24" s="110">
        <v>0</v>
      </c>
      <c r="BE24" s="110">
        <v>0</v>
      </c>
      <c r="BF24" s="110">
        <v>0</v>
      </c>
      <c r="BG24" s="110">
        <v>0</v>
      </c>
      <c r="BH24" s="110">
        <v>0</v>
      </c>
      <c r="BI24" s="110">
        <v>0</v>
      </c>
    </row>
    <row r="25" ht="21.75" customHeight="1" spans="1:61">
      <c r="A25" s="109" t="s">
        <v>95</v>
      </c>
      <c r="B25" s="109" t="s">
        <v>60</v>
      </c>
      <c r="C25" s="109" t="s">
        <v>54</v>
      </c>
      <c r="D25" s="109" t="s">
        <v>209</v>
      </c>
      <c r="E25" s="109" t="s">
        <v>98</v>
      </c>
      <c r="F25" s="110">
        <v>13267</v>
      </c>
      <c r="G25" s="110">
        <v>13267</v>
      </c>
      <c r="H25" s="110">
        <v>13267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4">
        <v>0</v>
      </c>
      <c r="Q25" s="110">
        <v>0</v>
      </c>
      <c r="R25" s="110">
        <v>0</v>
      </c>
      <c r="S25" s="110">
        <v>0</v>
      </c>
      <c r="T25" s="110">
        <v>0</v>
      </c>
      <c r="U25" s="110">
        <v>0</v>
      </c>
      <c r="V25" s="110">
        <v>0</v>
      </c>
      <c r="W25" s="110">
        <v>0</v>
      </c>
      <c r="X25" s="110">
        <v>0</v>
      </c>
      <c r="Y25" s="110">
        <v>13267</v>
      </c>
      <c r="Z25" s="110">
        <v>0</v>
      </c>
      <c r="AA25" s="110">
        <v>0</v>
      </c>
      <c r="AB25" s="110">
        <v>0</v>
      </c>
      <c r="AC25" s="110">
        <v>0</v>
      </c>
      <c r="AD25" s="110">
        <v>0</v>
      </c>
      <c r="AE25" s="110">
        <v>0</v>
      </c>
      <c r="AF25" s="110">
        <v>0</v>
      </c>
      <c r="AG25" s="110">
        <v>0</v>
      </c>
      <c r="AH25" s="114">
        <v>0</v>
      </c>
      <c r="AI25" s="114">
        <v>0</v>
      </c>
      <c r="AJ25" s="110">
        <v>0</v>
      </c>
      <c r="AK25" s="110">
        <v>0</v>
      </c>
      <c r="AL25" s="110">
        <v>0</v>
      </c>
      <c r="AM25" s="110">
        <v>0</v>
      </c>
      <c r="AN25" s="110">
        <v>0</v>
      </c>
      <c r="AO25" s="110">
        <v>0</v>
      </c>
      <c r="AP25" s="114">
        <v>0</v>
      </c>
      <c r="AQ25" s="114">
        <v>0</v>
      </c>
      <c r="AR25" s="110">
        <v>0</v>
      </c>
      <c r="AS25" s="110">
        <v>0</v>
      </c>
      <c r="AT25" s="110">
        <v>0</v>
      </c>
      <c r="AU25" s="110">
        <v>0</v>
      </c>
      <c r="AV25" s="110">
        <v>0</v>
      </c>
      <c r="AW25" s="110">
        <v>0</v>
      </c>
      <c r="AX25" s="110">
        <v>0</v>
      </c>
      <c r="AY25" s="110">
        <v>0</v>
      </c>
      <c r="AZ25" s="110">
        <v>0</v>
      </c>
      <c r="BA25" s="110">
        <v>0</v>
      </c>
      <c r="BB25" s="110">
        <v>0</v>
      </c>
      <c r="BC25" s="110">
        <v>0</v>
      </c>
      <c r="BD25" s="110">
        <v>0</v>
      </c>
      <c r="BE25" s="110">
        <v>0</v>
      </c>
      <c r="BF25" s="110">
        <v>0</v>
      </c>
      <c r="BG25" s="110">
        <v>0</v>
      </c>
      <c r="BH25" s="110">
        <v>0</v>
      </c>
      <c r="BI25" s="110">
        <v>0</v>
      </c>
    </row>
    <row r="26" spans="55:55">
      <c r="BC26" s="88"/>
    </row>
    <row r="27" spans="55:55">
      <c r="BC27" s="88"/>
    </row>
  </sheetData>
  <sheetProtection formatCells="0" formatColumns="0" formatRows="0"/>
  <mergeCells count="37">
    <mergeCell ref="A3:AC3"/>
    <mergeCell ref="BG4:BI4"/>
    <mergeCell ref="H5:Z5"/>
    <mergeCell ref="AA5:AY5"/>
    <mergeCell ref="AZ5:BF5"/>
    <mergeCell ref="J6:M6"/>
    <mergeCell ref="N6:P6"/>
    <mergeCell ref="R6:X6"/>
    <mergeCell ref="AB6:AI6"/>
    <mergeCell ref="AJ6:AQ6"/>
    <mergeCell ref="AR6:AT6"/>
    <mergeCell ref="AU6:AW6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Q6:Q7"/>
    <mergeCell ref="Y6:Y7"/>
    <mergeCell ref="Z6:Z7"/>
    <mergeCell ref="AA6:AA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5:BG7"/>
    <mergeCell ref="BH6:BH7"/>
    <mergeCell ref="BI5:BI7"/>
  </mergeCells>
  <pageMargins left="0.75" right="0.75" top="1" bottom="1" header="0.5" footer="0.5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7"/>
  <sheetViews>
    <sheetView showGridLines="0" showZeros="0" workbookViewId="0">
      <selection activeCell="A1" sqref="A1"/>
    </sheetView>
  </sheetViews>
  <sheetFormatPr defaultColWidth="6.875" defaultRowHeight="14.25"/>
  <cols>
    <col min="1" max="1" width="3.75" style="88" customWidth="1"/>
    <col min="2" max="2" width="4.25" style="88" customWidth="1"/>
    <col min="3" max="3" width="4.125" style="88" customWidth="1"/>
    <col min="4" max="4" width="10.125" style="88" customWidth="1"/>
    <col min="5" max="5" width="17.875" style="88" customWidth="1"/>
    <col min="6" max="6" width="14.625" style="88" customWidth="1"/>
    <col min="7" max="7" width="13.375" style="88" customWidth="1"/>
    <col min="8" max="8" width="12.25" style="88" customWidth="1"/>
    <col min="9" max="12" width="12.875" style="88" customWidth="1"/>
    <col min="13" max="14" width="9.375" style="88" customWidth="1"/>
    <col min="15" max="16" width="9.125" style="88" customWidth="1"/>
    <col min="17" max="17" width="9.625" style="88" customWidth="1"/>
    <col min="18" max="18" width="8.375" style="88" customWidth="1"/>
    <col min="19" max="21" width="8.125" style="88" customWidth="1"/>
    <col min="22" max="23" width="9" style="88" customWidth="1"/>
    <col min="24" max="25" width="9.375" style="88" customWidth="1"/>
    <col min="26" max="26" width="8.875" style="88" customWidth="1"/>
    <col min="27" max="27" width="12.25" style="88" customWidth="1"/>
    <col min="28" max="28" width="10.125" style="88" customWidth="1"/>
    <col min="29" max="29" width="9.375" style="88" customWidth="1"/>
    <col min="30" max="35" width="9.75" style="88" customWidth="1"/>
    <col min="36" max="36" width="8.75" style="88" customWidth="1"/>
    <col min="37" max="37" width="9.75" style="88" customWidth="1"/>
    <col min="38" max="43" width="10.625" style="88" customWidth="1"/>
    <col min="44" max="44" width="9.75" style="88" customWidth="1"/>
    <col min="45" max="45" width="7.5" style="88" customWidth="1"/>
    <col min="46" max="46" width="9" style="88" customWidth="1"/>
    <col min="47" max="47" width="10.25" style="88" customWidth="1"/>
    <col min="48" max="48" width="9.625" style="88" customWidth="1"/>
    <col min="49" max="49" width="7" style="88" customWidth="1"/>
    <col min="50" max="50" width="8.375" style="88" customWidth="1"/>
    <col min="51" max="51" width="10" style="88" customWidth="1"/>
    <col min="52" max="52" width="10.625" style="88" customWidth="1"/>
    <col min="53" max="53" width="9.5" style="88" customWidth="1"/>
    <col min="54" max="54" width="9.875" style="88" customWidth="1"/>
    <col min="55" max="55" width="7" style="89" customWidth="1"/>
    <col min="56" max="57" width="10" style="88" customWidth="1"/>
    <col min="58" max="58" width="8.125" style="88" customWidth="1"/>
    <col min="59" max="60" width="10.25" style="88" customWidth="1"/>
    <col min="61" max="61" width="12" style="88" customWidth="1"/>
    <col min="62" max="16384" width="6.875" style="88"/>
  </cols>
  <sheetData>
    <row r="1" customHeight="1" spans="1:61">
      <c r="A1" s="90"/>
      <c r="B1" s="90"/>
      <c r="C1" s="91"/>
      <c r="D1" s="92"/>
      <c r="E1" s="93"/>
      <c r="F1" s="94"/>
      <c r="G1" s="94"/>
      <c r="BI1" s="131" t="s">
        <v>227</v>
      </c>
    </row>
    <row r="2" ht="25.5" customHeight="1" spans="1:61">
      <c r="A2" s="95" t="s">
        <v>228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</row>
    <row r="3" ht="13.5" customHeight="1" spans="1:61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 s="97"/>
      <c r="T3" s="97"/>
      <c r="U3" s="97"/>
      <c r="V3" s="97"/>
      <c r="W3" s="97"/>
      <c r="X3" s="97"/>
      <c r="Y3" s="97"/>
      <c r="Z3" s="97"/>
      <c r="AA3" s="97"/>
      <c r="AB3" s="97"/>
      <c r="AC3" s="97"/>
      <c r="AD3" s="97"/>
      <c r="AE3" s="97"/>
      <c r="AF3" s="97"/>
      <c r="AZ3" s="122"/>
      <c r="BI3" s="131" t="s">
        <v>3</v>
      </c>
    </row>
    <row r="4" ht="15" customHeight="1" spans="1:61">
      <c r="A4" s="98" t="s">
        <v>154</v>
      </c>
      <c r="B4" s="98"/>
      <c r="C4" s="98"/>
      <c r="D4" s="99" t="s">
        <v>155</v>
      </c>
      <c r="E4" s="100" t="s">
        <v>156</v>
      </c>
      <c r="F4" s="100" t="s">
        <v>157</v>
      </c>
      <c r="G4" s="101" t="s">
        <v>158</v>
      </c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25"/>
      <c r="BG4" s="126" t="s">
        <v>159</v>
      </c>
      <c r="BH4" s="126"/>
      <c r="BI4" s="127"/>
    </row>
    <row r="5" ht="409.5" hidden="1" customHeight="1" spans="1:61">
      <c r="A5" s="98"/>
      <c r="B5" s="98"/>
      <c r="C5" s="98"/>
      <c r="D5" s="99"/>
      <c r="E5" s="100"/>
      <c r="F5" s="100"/>
      <c r="G5" s="100" t="s">
        <v>160</v>
      </c>
      <c r="H5" s="100" t="s">
        <v>161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17" t="s">
        <v>162</v>
      </c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 t="s">
        <v>151</v>
      </c>
      <c r="BA5" s="117"/>
      <c r="BB5" s="117"/>
      <c r="BC5" s="117"/>
      <c r="BD5" s="117"/>
      <c r="BE5" s="117"/>
      <c r="BF5" s="117"/>
      <c r="BG5" s="108" t="s">
        <v>163</v>
      </c>
      <c r="BH5" s="108"/>
      <c r="BI5" s="100" t="s">
        <v>164</v>
      </c>
    </row>
    <row r="6" ht="18.75" customHeight="1" spans="1:61">
      <c r="A6" s="102" t="s">
        <v>46</v>
      </c>
      <c r="B6" s="103" t="s">
        <v>47</v>
      </c>
      <c r="C6" s="103" t="s">
        <v>48</v>
      </c>
      <c r="D6" s="100"/>
      <c r="E6" s="100"/>
      <c r="F6" s="100"/>
      <c r="G6" s="100"/>
      <c r="H6" s="104" t="s">
        <v>165</v>
      </c>
      <c r="I6" s="104" t="s">
        <v>112</v>
      </c>
      <c r="J6" s="111" t="s">
        <v>116</v>
      </c>
      <c r="K6" s="112"/>
      <c r="L6" s="112"/>
      <c r="M6" s="113"/>
      <c r="N6" s="111" t="s">
        <v>117</v>
      </c>
      <c r="O6" s="112"/>
      <c r="P6" s="113"/>
      <c r="Q6" s="104" t="s">
        <v>150</v>
      </c>
      <c r="R6" s="115" t="s">
        <v>120</v>
      </c>
      <c r="S6" s="115"/>
      <c r="T6" s="115"/>
      <c r="U6" s="115"/>
      <c r="V6" s="115"/>
      <c r="W6" s="115"/>
      <c r="X6" s="115"/>
      <c r="Y6" s="107" t="s">
        <v>125</v>
      </c>
      <c r="Z6" s="104" t="s">
        <v>166</v>
      </c>
      <c r="AA6" s="104" t="s">
        <v>165</v>
      </c>
      <c r="AB6" s="111" t="s">
        <v>167</v>
      </c>
      <c r="AC6" s="112"/>
      <c r="AD6" s="112"/>
      <c r="AE6" s="112"/>
      <c r="AF6" s="112"/>
      <c r="AG6" s="112"/>
      <c r="AH6" s="112"/>
      <c r="AI6" s="113"/>
      <c r="AJ6" s="111" t="s">
        <v>168</v>
      </c>
      <c r="AK6" s="112"/>
      <c r="AL6" s="112"/>
      <c r="AM6" s="112"/>
      <c r="AN6" s="112"/>
      <c r="AO6" s="112"/>
      <c r="AP6" s="112"/>
      <c r="AQ6" s="113"/>
      <c r="AR6" s="104" t="s">
        <v>169</v>
      </c>
      <c r="AS6" s="104"/>
      <c r="AT6" s="104"/>
      <c r="AU6" s="111" t="s">
        <v>170</v>
      </c>
      <c r="AV6" s="112"/>
      <c r="AW6" s="113"/>
      <c r="AX6" s="100" t="s">
        <v>171</v>
      </c>
      <c r="AY6" s="100" t="s">
        <v>172</v>
      </c>
      <c r="AZ6" s="100" t="s">
        <v>10</v>
      </c>
      <c r="BA6" s="100" t="s">
        <v>173</v>
      </c>
      <c r="BB6" s="100" t="s">
        <v>174</v>
      </c>
      <c r="BC6" s="108" t="s">
        <v>135</v>
      </c>
      <c r="BD6" s="100" t="s">
        <v>175</v>
      </c>
      <c r="BE6" s="108" t="s">
        <v>176</v>
      </c>
      <c r="BF6" s="100" t="s">
        <v>141</v>
      </c>
      <c r="BG6" s="128"/>
      <c r="BH6" s="128" t="s">
        <v>226</v>
      </c>
      <c r="BI6" s="100" t="s">
        <v>16</v>
      </c>
    </row>
    <row r="7" ht="21" customHeight="1" spans="1:61">
      <c r="A7" s="102"/>
      <c r="B7" s="103"/>
      <c r="C7" s="103"/>
      <c r="D7" s="100"/>
      <c r="E7" s="100"/>
      <c r="F7" s="100"/>
      <c r="G7" s="100"/>
      <c r="H7" s="104"/>
      <c r="I7" s="104"/>
      <c r="J7" s="104" t="s">
        <v>116</v>
      </c>
      <c r="K7" s="104" t="s">
        <v>178</v>
      </c>
      <c r="L7" s="104" t="s">
        <v>179</v>
      </c>
      <c r="M7" s="104" t="s">
        <v>180</v>
      </c>
      <c r="N7" s="104" t="s">
        <v>181</v>
      </c>
      <c r="O7" s="104" t="s">
        <v>182</v>
      </c>
      <c r="P7" s="104" t="s">
        <v>183</v>
      </c>
      <c r="Q7" s="104"/>
      <c r="R7" s="104" t="s">
        <v>184</v>
      </c>
      <c r="S7" s="104" t="s">
        <v>185</v>
      </c>
      <c r="T7" s="104" t="s">
        <v>186</v>
      </c>
      <c r="U7" s="104" t="s">
        <v>187</v>
      </c>
      <c r="V7" s="104" t="s">
        <v>188</v>
      </c>
      <c r="W7" s="104" t="s">
        <v>189</v>
      </c>
      <c r="X7" s="104" t="s">
        <v>123</v>
      </c>
      <c r="Y7" s="118"/>
      <c r="Z7" s="104"/>
      <c r="AA7" s="104"/>
      <c r="AB7" s="104" t="s">
        <v>16</v>
      </c>
      <c r="AC7" s="104" t="s">
        <v>190</v>
      </c>
      <c r="AD7" s="119" t="s">
        <v>191</v>
      </c>
      <c r="AE7" s="130" t="s">
        <v>192</v>
      </c>
      <c r="AF7" s="130" t="s">
        <v>229</v>
      </c>
      <c r="AG7" s="130" t="s">
        <v>179</v>
      </c>
      <c r="AH7" s="130" t="s">
        <v>194</v>
      </c>
      <c r="AI7" s="130" t="s">
        <v>183</v>
      </c>
      <c r="AJ7" s="104" t="s">
        <v>16</v>
      </c>
      <c r="AK7" s="104" t="s">
        <v>190</v>
      </c>
      <c r="AL7" s="119" t="s">
        <v>195</v>
      </c>
      <c r="AM7" s="130" t="s">
        <v>196</v>
      </c>
      <c r="AN7" s="130" t="s">
        <v>230</v>
      </c>
      <c r="AO7" s="130" t="s">
        <v>179</v>
      </c>
      <c r="AP7" s="130" t="s">
        <v>194</v>
      </c>
      <c r="AQ7" s="130" t="s">
        <v>183</v>
      </c>
      <c r="AR7" s="104" t="s">
        <v>16</v>
      </c>
      <c r="AS7" s="104" t="s">
        <v>200</v>
      </c>
      <c r="AT7" s="104" t="s">
        <v>201</v>
      </c>
      <c r="AU7" s="121" t="s">
        <v>202</v>
      </c>
      <c r="AV7" s="121" t="s">
        <v>203</v>
      </c>
      <c r="AW7" s="121" t="s">
        <v>204</v>
      </c>
      <c r="AX7" s="100"/>
      <c r="AY7" s="100"/>
      <c r="AZ7" s="100"/>
      <c r="BA7" s="100"/>
      <c r="BB7" s="100"/>
      <c r="BC7" s="123"/>
      <c r="BD7" s="100"/>
      <c r="BE7" s="123"/>
      <c r="BF7" s="100"/>
      <c r="BG7" s="123"/>
      <c r="BH7" s="123"/>
      <c r="BI7" s="100"/>
    </row>
    <row r="8" ht="21" customHeight="1" spans="1:61">
      <c r="A8" s="105" t="s">
        <v>49</v>
      </c>
      <c r="B8" s="106" t="s">
        <v>49</v>
      </c>
      <c r="C8" s="106" t="s">
        <v>49</v>
      </c>
      <c r="D8" s="107" t="s">
        <v>49</v>
      </c>
      <c r="E8" s="108" t="s">
        <v>49</v>
      </c>
      <c r="F8" s="108">
        <v>1</v>
      </c>
      <c r="G8" s="108">
        <v>2</v>
      </c>
      <c r="H8" s="108">
        <v>3</v>
      </c>
      <c r="I8" s="108">
        <v>4</v>
      </c>
      <c r="J8" s="108">
        <v>5</v>
      </c>
      <c r="K8" s="108">
        <v>6</v>
      </c>
      <c r="L8" s="108">
        <v>7</v>
      </c>
      <c r="M8" s="108">
        <v>8</v>
      </c>
      <c r="N8" s="108">
        <v>9</v>
      </c>
      <c r="O8" s="108">
        <v>10</v>
      </c>
      <c r="P8" s="108">
        <v>11</v>
      </c>
      <c r="Q8" s="108">
        <v>12</v>
      </c>
      <c r="R8" s="108">
        <v>13</v>
      </c>
      <c r="S8" s="108">
        <v>14</v>
      </c>
      <c r="T8" s="108">
        <v>15</v>
      </c>
      <c r="U8" s="108">
        <v>16</v>
      </c>
      <c r="V8" s="108">
        <v>17</v>
      </c>
      <c r="W8" s="108">
        <v>18</v>
      </c>
      <c r="X8" s="108">
        <v>19</v>
      </c>
      <c r="Y8" s="108">
        <v>20</v>
      </c>
      <c r="Z8" s="108">
        <v>21</v>
      </c>
      <c r="AA8" s="108">
        <v>22</v>
      </c>
      <c r="AB8" s="108">
        <v>23</v>
      </c>
      <c r="AC8" s="108">
        <v>24</v>
      </c>
      <c r="AD8" s="108">
        <v>25</v>
      </c>
      <c r="AE8" s="108">
        <v>26</v>
      </c>
      <c r="AF8" s="108">
        <v>27</v>
      </c>
      <c r="AG8" s="108">
        <v>28</v>
      </c>
      <c r="AH8" s="108">
        <v>29</v>
      </c>
      <c r="AI8" s="108">
        <v>30</v>
      </c>
      <c r="AJ8" s="108">
        <v>31</v>
      </c>
      <c r="AK8" s="108">
        <v>32</v>
      </c>
      <c r="AL8" s="108">
        <v>33</v>
      </c>
      <c r="AM8" s="108">
        <v>34</v>
      </c>
      <c r="AN8" s="108">
        <v>35</v>
      </c>
      <c r="AO8" s="108">
        <v>36</v>
      </c>
      <c r="AP8" s="108">
        <v>37</v>
      </c>
      <c r="AQ8" s="108">
        <v>38</v>
      </c>
      <c r="AR8" s="108">
        <v>39</v>
      </c>
      <c r="AS8" s="108">
        <v>40</v>
      </c>
      <c r="AT8" s="108">
        <v>41</v>
      </c>
      <c r="AU8" s="108">
        <v>42</v>
      </c>
      <c r="AV8" s="108">
        <v>43</v>
      </c>
      <c r="AW8" s="108">
        <v>44</v>
      </c>
      <c r="AX8" s="108">
        <v>45</v>
      </c>
      <c r="AY8" s="108">
        <v>46</v>
      </c>
      <c r="AZ8" s="108">
        <v>47</v>
      </c>
      <c r="BA8" s="108">
        <v>48</v>
      </c>
      <c r="BB8" s="108">
        <v>49</v>
      </c>
      <c r="BC8" s="108">
        <v>50</v>
      </c>
      <c r="BD8" s="108">
        <v>51</v>
      </c>
      <c r="BE8" s="108">
        <v>52</v>
      </c>
      <c r="BF8" s="108">
        <v>53</v>
      </c>
      <c r="BG8" s="108">
        <v>54</v>
      </c>
      <c r="BH8" s="108">
        <v>55</v>
      </c>
      <c r="BI8" s="108">
        <v>56</v>
      </c>
    </row>
    <row r="9" s="87" customFormat="1" ht="21.75" customHeight="1" spans="1:61">
      <c r="A9" s="109"/>
      <c r="B9" s="109"/>
      <c r="C9" s="109"/>
      <c r="D9" s="109"/>
      <c r="E9" s="129" t="s">
        <v>10</v>
      </c>
      <c r="F9" s="114">
        <f t="shared" ref="F9:AK9" si="0">F10</f>
        <v>2849438</v>
      </c>
      <c r="G9" s="114">
        <f t="shared" si="0"/>
        <v>1732138</v>
      </c>
      <c r="H9" s="114">
        <f t="shared" si="0"/>
        <v>1571904</v>
      </c>
      <c r="I9" s="114">
        <f t="shared" si="0"/>
        <v>449628</v>
      </c>
      <c r="J9" s="114">
        <f t="shared" si="0"/>
        <v>234456</v>
      </c>
      <c r="K9" s="114">
        <f t="shared" si="0"/>
        <v>23520</v>
      </c>
      <c r="L9" s="114">
        <f t="shared" si="0"/>
        <v>105732</v>
      </c>
      <c r="M9" s="114">
        <f t="shared" si="0"/>
        <v>184320</v>
      </c>
      <c r="N9" s="114">
        <f t="shared" si="0"/>
        <v>71738</v>
      </c>
      <c r="O9" s="114">
        <f t="shared" si="0"/>
        <v>84809</v>
      </c>
      <c r="P9" s="114">
        <f t="shared" si="0"/>
        <v>84809</v>
      </c>
      <c r="Q9" s="114">
        <f t="shared" si="0"/>
        <v>43577</v>
      </c>
      <c r="R9" s="114">
        <f t="shared" si="0"/>
        <v>121582</v>
      </c>
      <c r="S9" s="114">
        <f t="shared" si="0"/>
        <v>47298</v>
      </c>
      <c r="T9" s="114">
        <f t="shared" si="0"/>
        <v>29106</v>
      </c>
      <c r="U9" s="114">
        <f t="shared" si="0"/>
        <v>1560</v>
      </c>
      <c r="V9" s="114">
        <f t="shared" si="0"/>
        <v>774</v>
      </c>
      <c r="W9" s="114">
        <f t="shared" si="0"/>
        <v>1676</v>
      </c>
      <c r="X9" s="114">
        <f t="shared" si="0"/>
        <v>0</v>
      </c>
      <c r="Y9" s="114">
        <f t="shared" si="0"/>
        <v>87319</v>
      </c>
      <c r="Z9" s="114">
        <f t="shared" si="0"/>
        <v>0</v>
      </c>
      <c r="AA9" s="114">
        <f t="shared" si="0"/>
        <v>0</v>
      </c>
      <c r="AB9" s="114">
        <f t="shared" si="0"/>
        <v>0</v>
      </c>
      <c r="AC9" s="114">
        <f t="shared" si="0"/>
        <v>0</v>
      </c>
      <c r="AD9" s="114">
        <f t="shared" si="0"/>
        <v>0</v>
      </c>
      <c r="AE9" s="114">
        <f t="shared" si="0"/>
        <v>0</v>
      </c>
      <c r="AF9" s="114">
        <f t="shared" si="0"/>
        <v>0</v>
      </c>
      <c r="AG9" s="114">
        <f t="shared" si="0"/>
        <v>0</v>
      </c>
      <c r="AH9" s="114">
        <f t="shared" si="0"/>
        <v>0</v>
      </c>
      <c r="AI9" s="114">
        <f t="shared" si="0"/>
        <v>0</v>
      </c>
      <c r="AJ9" s="114">
        <f t="shared" si="0"/>
        <v>0</v>
      </c>
      <c r="AK9" s="114">
        <f t="shared" si="0"/>
        <v>0</v>
      </c>
      <c r="AL9" s="114">
        <f t="shared" ref="AL9:BQ9" si="1">AL10</f>
        <v>0</v>
      </c>
      <c r="AM9" s="114">
        <f t="shared" si="1"/>
        <v>0</v>
      </c>
      <c r="AN9" s="114">
        <f t="shared" si="1"/>
        <v>0</v>
      </c>
      <c r="AO9" s="114">
        <f t="shared" si="1"/>
        <v>0</v>
      </c>
      <c r="AP9" s="114">
        <f t="shared" si="1"/>
        <v>0</v>
      </c>
      <c r="AQ9" s="114">
        <f t="shared" si="1"/>
        <v>0</v>
      </c>
      <c r="AR9" s="114">
        <f t="shared" si="1"/>
        <v>0</v>
      </c>
      <c r="AS9" s="114">
        <f t="shared" si="1"/>
        <v>0</v>
      </c>
      <c r="AT9" s="114">
        <f t="shared" si="1"/>
        <v>0</v>
      </c>
      <c r="AU9" s="114">
        <f t="shared" si="1"/>
        <v>0</v>
      </c>
      <c r="AV9" s="114">
        <f t="shared" si="1"/>
        <v>0</v>
      </c>
      <c r="AW9" s="114">
        <f t="shared" si="1"/>
        <v>0</v>
      </c>
      <c r="AX9" s="114">
        <f t="shared" si="1"/>
        <v>0</v>
      </c>
      <c r="AY9" s="114">
        <f t="shared" si="1"/>
        <v>0</v>
      </c>
      <c r="AZ9" s="114">
        <f t="shared" si="1"/>
        <v>160234</v>
      </c>
      <c r="BA9" s="114">
        <f t="shared" si="1"/>
        <v>35000</v>
      </c>
      <c r="BB9" s="114">
        <f t="shared" si="1"/>
        <v>8000</v>
      </c>
      <c r="BC9" s="114">
        <f t="shared" si="1"/>
        <v>14553</v>
      </c>
      <c r="BD9" s="114">
        <f t="shared" si="1"/>
        <v>11241</v>
      </c>
      <c r="BE9" s="114">
        <f t="shared" si="1"/>
        <v>91440</v>
      </c>
      <c r="BF9" s="114">
        <f t="shared" si="1"/>
        <v>0</v>
      </c>
      <c r="BG9" s="114">
        <f t="shared" si="1"/>
        <v>1117300</v>
      </c>
      <c r="BH9" s="114">
        <f t="shared" si="1"/>
        <v>617300</v>
      </c>
      <c r="BI9" s="114">
        <f t="shared" si="1"/>
        <v>500000</v>
      </c>
    </row>
    <row r="10" ht="21.75" customHeight="1" spans="1:61">
      <c r="A10" s="109"/>
      <c r="B10" s="109"/>
      <c r="C10" s="109"/>
      <c r="D10" s="109" t="s">
        <v>109</v>
      </c>
      <c r="E10" s="109" t="s">
        <v>205</v>
      </c>
      <c r="F10" s="114">
        <f t="shared" ref="F10:AK10" si="2">F11+F19</f>
        <v>2849438</v>
      </c>
      <c r="G10" s="114">
        <f t="shared" si="2"/>
        <v>1732138</v>
      </c>
      <c r="H10" s="114">
        <f t="shared" si="2"/>
        <v>1571904</v>
      </c>
      <c r="I10" s="114">
        <f t="shared" si="2"/>
        <v>449628</v>
      </c>
      <c r="J10" s="114">
        <f t="shared" si="2"/>
        <v>234456</v>
      </c>
      <c r="K10" s="114">
        <f t="shared" si="2"/>
        <v>23520</v>
      </c>
      <c r="L10" s="114">
        <f t="shared" si="2"/>
        <v>105732</v>
      </c>
      <c r="M10" s="114">
        <f t="shared" si="2"/>
        <v>184320</v>
      </c>
      <c r="N10" s="114">
        <f t="shared" si="2"/>
        <v>71738</v>
      </c>
      <c r="O10" s="114">
        <f t="shared" si="2"/>
        <v>84809</v>
      </c>
      <c r="P10" s="114">
        <f t="shared" si="2"/>
        <v>84809</v>
      </c>
      <c r="Q10" s="114">
        <f t="shared" si="2"/>
        <v>43577</v>
      </c>
      <c r="R10" s="114">
        <f t="shared" si="2"/>
        <v>121582</v>
      </c>
      <c r="S10" s="114">
        <f t="shared" si="2"/>
        <v>47298</v>
      </c>
      <c r="T10" s="114">
        <f t="shared" si="2"/>
        <v>29106</v>
      </c>
      <c r="U10" s="114">
        <f t="shared" si="2"/>
        <v>1560</v>
      </c>
      <c r="V10" s="114">
        <f t="shared" si="2"/>
        <v>774</v>
      </c>
      <c r="W10" s="114">
        <f t="shared" si="2"/>
        <v>1676</v>
      </c>
      <c r="X10" s="114">
        <f t="shared" si="2"/>
        <v>0</v>
      </c>
      <c r="Y10" s="114">
        <f t="shared" si="2"/>
        <v>87319</v>
      </c>
      <c r="Z10" s="114">
        <f t="shared" si="2"/>
        <v>0</v>
      </c>
      <c r="AA10" s="114">
        <f t="shared" si="2"/>
        <v>0</v>
      </c>
      <c r="AB10" s="114">
        <f t="shared" si="2"/>
        <v>0</v>
      </c>
      <c r="AC10" s="114">
        <f t="shared" si="2"/>
        <v>0</v>
      </c>
      <c r="AD10" s="114">
        <f t="shared" si="2"/>
        <v>0</v>
      </c>
      <c r="AE10" s="114">
        <f t="shared" si="2"/>
        <v>0</v>
      </c>
      <c r="AF10" s="114">
        <f t="shared" si="2"/>
        <v>0</v>
      </c>
      <c r="AG10" s="114">
        <f t="shared" si="2"/>
        <v>0</v>
      </c>
      <c r="AH10" s="114">
        <f t="shared" si="2"/>
        <v>0</v>
      </c>
      <c r="AI10" s="114">
        <f t="shared" si="2"/>
        <v>0</v>
      </c>
      <c r="AJ10" s="114">
        <f t="shared" si="2"/>
        <v>0</v>
      </c>
      <c r="AK10" s="114">
        <f t="shared" si="2"/>
        <v>0</v>
      </c>
      <c r="AL10" s="114">
        <f t="shared" ref="AL10:BQ10" si="3">AL11+AL19</f>
        <v>0</v>
      </c>
      <c r="AM10" s="114">
        <f t="shared" si="3"/>
        <v>0</v>
      </c>
      <c r="AN10" s="114">
        <f t="shared" si="3"/>
        <v>0</v>
      </c>
      <c r="AO10" s="114">
        <f t="shared" si="3"/>
        <v>0</v>
      </c>
      <c r="AP10" s="114">
        <f t="shared" si="3"/>
        <v>0</v>
      </c>
      <c r="AQ10" s="114">
        <f t="shared" si="3"/>
        <v>0</v>
      </c>
      <c r="AR10" s="114">
        <f t="shared" si="3"/>
        <v>0</v>
      </c>
      <c r="AS10" s="114">
        <f t="shared" si="3"/>
        <v>0</v>
      </c>
      <c r="AT10" s="114">
        <f t="shared" si="3"/>
        <v>0</v>
      </c>
      <c r="AU10" s="114">
        <f t="shared" si="3"/>
        <v>0</v>
      </c>
      <c r="AV10" s="114">
        <f t="shared" si="3"/>
        <v>0</v>
      </c>
      <c r="AW10" s="114">
        <f t="shared" si="3"/>
        <v>0</v>
      </c>
      <c r="AX10" s="114">
        <f t="shared" si="3"/>
        <v>0</v>
      </c>
      <c r="AY10" s="114">
        <f t="shared" si="3"/>
        <v>0</v>
      </c>
      <c r="AZ10" s="114">
        <f t="shared" si="3"/>
        <v>160234</v>
      </c>
      <c r="BA10" s="114">
        <f t="shared" si="3"/>
        <v>35000</v>
      </c>
      <c r="BB10" s="114">
        <f t="shared" si="3"/>
        <v>8000</v>
      </c>
      <c r="BC10" s="114">
        <f t="shared" si="3"/>
        <v>14553</v>
      </c>
      <c r="BD10" s="114">
        <f t="shared" si="3"/>
        <v>11241</v>
      </c>
      <c r="BE10" s="114">
        <f t="shared" si="3"/>
        <v>91440</v>
      </c>
      <c r="BF10" s="114">
        <f t="shared" si="3"/>
        <v>0</v>
      </c>
      <c r="BG10" s="114">
        <f t="shared" si="3"/>
        <v>1117300</v>
      </c>
      <c r="BH10" s="114">
        <f t="shared" si="3"/>
        <v>617300</v>
      </c>
      <c r="BI10" s="114">
        <f t="shared" si="3"/>
        <v>500000</v>
      </c>
    </row>
    <row r="11" ht="21.75" customHeight="1" spans="1:61">
      <c r="A11" s="109"/>
      <c r="B11" s="109"/>
      <c r="C11" s="109"/>
      <c r="D11" s="109" t="s">
        <v>110</v>
      </c>
      <c r="E11" s="109" t="s">
        <v>206</v>
      </c>
      <c r="F11" s="114">
        <f t="shared" ref="F11:AK11" si="4">SUM(F12:F18)</f>
        <v>2610114</v>
      </c>
      <c r="G11" s="114">
        <f t="shared" si="4"/>
        <v>1492814</v>
      </c>
      <c r="H11" s="114">
        <f t="shared" si="4"/>
        <v>1341364</v>
      </c>
      <c r="I11" s="114">
        <f t="shared" si="4"/>
        <v>386724</v>
      </c>
      <c r="J11" s="114">
        <f t="shared" si="4"/>
        <v>230376</v>
      </c>
      <c r="K11" s="114">
        <f t="shared" si="4"/>
        <v>20020</v>
      </c>
      <c r="L11" s="114">
        <f t="shared" si="4"/>
        <v>90156</v>
      </c>
      <c r="M11" s="114">
        <f t="shared" si="4"/>
        <v>153600</v>
      </c>
      <c r="N11" s="114">
        <f t="shared" si="4"/>
        <v>71738</v>
      </c>
      <c r="O11" s="114">
        <f t="shared" si="4"/>
        <v>71738</v>
      </c>
      <c r="P11" s="114">
        <f t="shared" si="4"/>
        <v>71738</v>
      </c>
      <c r="Q11" s="114">
        <f t="shared" si="4"/>
        <v>0</v>
      </c>
      <c r="R11" s="114">
        <f t="shared" si="4"/>
        <v>103892</v>
      </c>
      <c r="S11" s="114">
        <f t="shared" si="4"/>
        <v>40112</v>
      </c>
      <c r="T11" s="114">
        <f t="shared" si="4"/>
        <v>24684</v>
      </c>
      <c r="U11" s="114">
        <f t="shared" si="4"/>
        <v>1300</v>
      </c>
      <c r="V11" s="114">
        <f t="shared" si="4"/>
        <v>0</v>
      </c>
      <c r="W11" s="114">
        <f t="shared" si="4"/>
        <v>1234</v>
      </c>
      <c r="X11" s="114">
        <f t="shared" si="4"/>
        <v>0</v>
      </c>
      <c r="Y11" s="114">
        <f t="shared" si="4"/>
        <v>74052</v>
      </c>
      <c r="Z11" s="114">
        <f t="shared" si="4"/>
        <v>0</v>
      </c>
      <c r="AA11" s="114">
        <f t="shared" si="4"/>
        <v>0</v>
      </c>
      <c r="AB11" s="114">
        <f t="shared" si="4"/>
        <v>0</v>
      </c>
      <c r="AC11" s="114">
        <f t="shared" si="4"/>
        <v>0</v>
      </c>
      <c r="AD11" s="114">
        <f t="shared" si="4"/>
        <v>0</v>
      </c>
      <c r="AE11" s="114">
        <f t="shared" si="4"/>
        <v>0</v>
      </c>
      <c r="AF11" s="114">
        <f t="shared" si="4"/>
        <v>0</v>
      </c>
      <c r="AG11" s="114">
        <f t="shared" si="4"/>
        <v>0</v>
      </c>
      <c r="AH11" s="114">
        <f t="shared" si="4"/>
        <v>0</v>
      </c>
      <c r="AI11" s="114">
        <f t="shared" si="4"/>
        <v>0</v>
      </c>
      <c r="AJ11" s="114">
        <f t="shared" si="4"/>
        <v>0</v>
      </c>
      <c r="AK11" s="114">
        <f t="shared" si="4"/>
        <v>0</v>
      </c>
      <c r="AL11" s="114">
        <f t="shared" ref="AL11:BQ11" si="5">SUM(AL12:AL18)</f>
        <v>0</v>
      </c>
      <c r="AM11" s="114">
        <f t="shared" si="5"/>
        <v>0</v>
      </c>
      <c r="AN11" s="114">
        <f t="shared" si="5"/>
        <v>0</v>
      </c>
      <c r="AO11" s="114">
        <f t="shared" si="5"/>
        <v>0</v>
      </c>
      <c r="AP11" s="114">
        <f t="shared" si="5"/>
        <v>0</v>
      </c>
      <c r="AQ11" s="114">
        <f t="shared" si="5"/>
        <v>0</v>
      </c>
      <c r="AR11" s="114">
        <f t="shared" si="5"/>
        <v>0</v>
      </c>
      <c r="AS11" s="114">
        <f t="shared" si="5"/>
        <v>0</v>
      </c>
      <c r="AT11" s="114">
        <f t="shared" si="5"/>
        <v>0</v>
      </c>
      <c r="AU11" s="114">
        <f t="shared" si="5"/>
        <v>0</v>
      </c>
      <c r="AV11" s="114">
        <f t="shared" si="5"/>
        <v>0</v>
      </c>
      <c r="AW11" s="114">
        <f t="shared" si="5"/>
        <v>0</v>
      </c>
      <c r="AX11" s="114">
        <f t="shared" si="5"/>
        <v>0</v>
      </c>
      <c r="AY11" s="114">
        <f t="shared" si="5"/>
        <v>0</v>
      </c>
      <c r="AZ11" s="114">
        <f t="shared" si="5"/>
        <v>151450</v>
      </c>
      <c r="BA11" s="114">
        <f t="shared" si="5"/>
        <v>30000</v>
      </c>
      <c r="BB11" s="114">
        <f t="shared" si="5"/>
        <v>8000</v>
      </c>
      <c r="BC11" s="114">
        <f t="shared" si="5"/>
        <v>12342</v>
      </c>
      <c r="BD11" s="114">
        <f t="shared" si="5"/>
        <v>9668</v>
      </c>
      <c r="BE11" s="114">
        <f t="shared" si="5"/>
        <v>91440</v>
      </c>
      <c r="BF11" s="114">
        <f t="shared" si="5"/>
        <v>0</v>
      </c>
      <c r="BG11" s="114">
        <f t="shared" si="5"/>
        <v>1117300</v>
      </c>
      <c r="BH11" s="114">
        <f t="shared" si="5"/>
        <v>617300</v>
      </c>
      <c r="BI11" s="114">
        <f t="shared" si="5"/>
        <v>500000</v>
      </c>
    </row>
    <row r="12" ht="21.75" customHeight="1" spans="1:61">
      <c r="A12" s="109" t="s">
        <v>50</v>
      </c>
      <c r="B12" s="109" t="s">
        <v>52</v>
      </c>
      <c r="C12" s="109" t="s">
        <v>54</v>
      </c>
      <c r="D12" s="109" t="s">
        <v>207</v>
      </c>
      <c r="E12" s="109" t="s">
        <v>55</v>
      </c>
      <c r="F12" s="114">
        <v>1960040</v>
      </c>
      <c r="G12" s="114">
        <v>1247540</v>
      </c>
      <c r="H12" s="114">
        <v>1096090</v>
      </c>
      <c r="I12" s="114">
        <v>386724</v>
      </c>
      <c r="J12" s="114">
        <v>230376</v>
      </c>
      <c r="K12" s="114">
        <v>20020</v>
      </c>
      <c r="L12" s="114">
        <v>90156</v>
      </c>
      <c r="M12" s="114">
        <v>153600</v>
      </c>
      <c r="N12" s="114">
        <v>71738</v>
      </c>
      <c r="O12" s="114">
        <v>71738</v>
      </c>
      <c r="P12" s="114">
        <v>71738</v>
      </c>
      <c r="Q12" s="114">
        <v>0</v>
      </c>
      <c r="R12" s="114">
        <v>0</v>
      </c>
      <c r="S12" s="114">
        <v>0</v>
      </c>
      <c r="T12" s="114">
        <v>0</v>
      </c>
      <c r="U12" s="114">
        <v>0</v>
      </c>
      <c r="V12" s="114">
        <v>0</v>
      </c>
      <c r="W12" s="114">
        <v>0</v>
      </c>
      <c r="X12" s="114">
        <v>0</v>
      </c>
      <c r="Y12" s="114">
        <v>0</v>
      </c>
      <c r="Z12" s="114">
        <v>0</v>
      </c>
      <c r="AA12" s="114">
        <v>0</v>
      </c>
      <c r="AB12" s="114">
        <v>0</v>
      </c>
      <c r="AC12" s="114">
        <v>0</v>
      </c>
      <c r="AD12" s="114">
        <v>0</v>
      </c>
      <c r="AE12" s="114">
        <v>0</v>
      </c>
      <c r="AF12" s="114">
        <v>0</v>
      </c>
      <c r="AG12" s="114">
        <v>0</v>
      </c>
      <c r="AH12" s="114">
        <v>0</v>
      </c>
      <c r="AI12" s="114">
        <v>0</v>
      </c>
      <c r="AJ12" s="114">
        <v>0</v>
      </c>
      <c r="AK12" s="114">
        <v>0</v>
      </c>
      <c r="AL12" s="114">
        <v>0</v>
      </c>
      <c r="AM12" s="114">
        <v>0</v>
      </c>
      <c r="AN12" s="114">
        <v>0</v>
      </c>
      <c r="AO12" s="114">
        <v>0</v>
      </c>
      <c r="AP12" s="114">
        <v>0</v>
      </c>
      <c r="AQ12" s="114">
        <v>0</v>
      </c>
      <c r="AR12" s="114">
        <v>0</v>
      </c>
      <c r="AS12" s="114">
        <v>0</v>
      </c>
      <c r="AT12" s="114">
        <v>0</v>
      </c>
      <c r="AU12" s="114">
        <v>0</v>
      </c>
      <c r="AV12" s="114">
        <v>0</v>
      </c>
      <c r="AW12" s="114">
        <v>0</v>
      </c>
      <c r="AX12" s="114">
        <v>0</v>
      </c>
      <c r="AY12" s="114">
        <v>0</v>
      </c>
      <c r="AZ12" s="114">
        <v>151450</v>
      </c>
      <c r="BA12" s="114">
        <v>30000</v>
      </c>
      <c r="BB12" s="114">
        <v>8000</v>
      </c>
      <c r="BC12" s="114">
        <v>12342</v>
      </c>
      <c r="BD12" s="114">
        <v>9668</v>
      </c>
      <c r="BE12" s="114">
        <v>91440</v>
      </c>
      <c r="BF12" s="114">
        <v>0</v>
      </c>
      <c r="BG12" s="114">
        <v>712500</v>
      </c>
      <c r="BH12" s="114">
        <v>212500</v>
      </c>
      <c r="BI12" s="114">
        <v>500000</v>
      </c>
    </row>
    <row r="13" ht="21.75" customHeight="1" spans="1:61">
      <c r="A13" s="109" t="s">
        <v>50</v>
      </c>
      <c r="B13" s="109" t="s">
        <v>52</v>
      </c>
      <c r="C13" s="109" t="s">
        <v>60</v>
      </c>
      <c r="D13" s="109" t="s">
        <v>207</v>
      </c>
      <c r="E13" s="109" t="s">
        <v>61</v>
      </c>
      <c r="F13" s="114">
        <v>404800</v>
      </c>
      <c r="G13" s="114">
        <v>0</v>
      </c>
      <c r="H13" s="114">
        <v>0</v>
      </c>
      <c r="I13" s="114">
        <v>0</v>
      </c>
      <c r="J13" s="114">
        <v>0</v>
      </c>
      <c r="K13" s="114">
        <v>0</v>
      </c>
      <c r="L13" s="114">
        <v>0</v>
      </c>
      <c r="M13" s="114">
        <v>0</v>
      </c>
      <c r="N13" s="114">
        <v>0</v>
      </c>
      <c r="O13" s="114">
        <v>0</v>
      </c>
      <c r="P13" s="114">
        <v>0</v>
      </c>
      <c r="Q13" s="114">
        <v>0</v>
      </c>
      <c r="R13" s="114">
        <v>0</v>
      </c>
      <c r="S13" s="114">
        <v>0</v>
      </c>
      <c r="T13" s="114">
        <v>0</v>
      </c>
      <c r="U13" s="114">
        <v>0</v>
      </c>
      <c r="V13" s="114">
        <v>0</v>
      </c>
      <c r="W13" s="114">
        <v>0</v>
      </c>
      <c r="X13" s="114">
        <v>0</v>
      </c>
      <c r="Y13" s="114">
        <v>0</v>
      </c>
      <c r="Z13" s="114">
        <v>0</v>
      </c>
      <c r="AA13" s="114">
        <v>0</v>
      </c>
      <c r="AB13" s="114">
        <v>0</v>
      </c>
      <c r="AC13" s="114">
        <v>0</v>
      </c>
      <c r="AD13" s="114">
        <v>0</v>
      </c>
      <c r="AE13" s="114">
        <v>0</v>
      </c>
      <c r="AF13" s="114">
        <v>0</v>
      </c>
      <c r="AG13" s="114">
        <v>0</v>
      </c>
      <c r="AH13" s="114">
        <v>0</v>
      </c>
      <c r="AI13" s="114">
        <v>0</v>
      </c>
      <c r="AJ13" s="114">
        <v>0</v>
      </c>
      <c r="AK13" s="114">
        <v>0</v>
      </c>
      <c r="AL13" s="114">
        <v>0</v>
      </c>
      <c r="AM13" s="114">
        <v>0</v>
      </c>
      <c r="AN13" s="114">
        <v>0</v>
      </c>
      <c r="AO13" s="114">
        <v>0</v>
      </c>
      <c r="AP13" s="114">
        <v>0</v>
      </c>
      <c r="AQ13" s="114">
        <v>0</v>
      </c>
      <c r="AR13" s="114">
        <v>0</v>
      </c>
      <c r="AS13" s="114">
        <v>0</v>
      </c>
      <c r="AT13" s="114">
        <v>0</v>
      </c>
      <c r="AU13" s="114">
        <v>0</v>
      </c>
      <c r="AV13" s="114">
        <v>0</v>
      </c>
      <c r="AW13" s="114">
        <v>0</v>
      </c>
      <c r="AX13" s="114">
        <v>0</v>
      </c>
      <c r="AY13" s="114">
        <v>0</v>
      </c>
      <c r="AZ13" s="114">
        <v>0</v>
      </c>
      <c r="BA13" s="114">
        <v>0</v>
      </c>
      <c r="BB13" s="114">
        <v>0</v>
      </c>
      <c r="BC13" s="114">
        <v>0</v>
      </c>
      <c r="BD13" s="114">
        <v>0</v>
      </c>
      <c r="BE13" s="114">
        <v>0</v>
      </c>
      <c r="BF13" s="114">
        <v>0</v>
      </c>
      <c r="BG13" s="114">
        <v>404800</v>
      </c>
      <c r="BH13" s="114">
        <v>404800</v>
      </c>
      <c r="BI13" s="114">
        <v>0</v>
      </c>
    </row>
    <row r="14" ht="21.75" customHeight="1" spans="1:61">
      <c r="A14" s="109" t="s">
        <v>67</v>
      </c>
      <c r="B14" s="109" t="s">
        <v>69</v>
      </c>
      <c r="C14" s="109" t="s">
        <v>69</v>
      </c>
      <c r="D14" s="109" t="s">
        <v>207</v>
      </c>
      <c r="E14" s="109" t="s">
        <v>71</v>
      </c>
      <c r="F14" s="114">
        <v>103892</v>
      </c>
      <c r="G14" s="114">
        <v>103892</v>
      </c>
      <c r="H14" s="114">
        <v>103892</v>
      </c>
      <c r="I14" s="114">
        <v>0</v>
      </c>
      <c r="J14" s="114">
        <v>0</v>
      </c>
      <c r="K14" s="114">
        <v>0</v>
      </c>
      <c r="L14" s="114">
        <v>0</v>
      </c>
      <c r="M14" s="114">
        <v>0</v>
      </c>
      <c r="N14" s="114">
        <v>0</v>
      </c>
      <c r="O14" s="114">
        <v>0</v>
      </c>
      <c r="P14" s="114">
        <v>0</v>
      </c>
      <c r="Q14" s="114">
        <v>0</v>
      </c>
      <c r="R14" s="114">
        <v>103892</v>
      </c>
      <c r="S14" s="114">
        <v>0</v>
      </c>
      <c r="T14" s="114">
        <v>0</v>
      </c>
      <c r="U14" s="114">
        <v>0</v>
      </c>
      <c r="V14" s="114">
        <v>0</v>
      </c>
      <c r="W14" s="114">
        <v>0</v>
      </c>
      <c r="X14" s="114">
        <v>0</v>
      </c>
      <c r="Y14" s="114">
        <v>0</v>
      </c>
      <c r="Z14" s="114">
        <v>0</v>
      </c>
      <c r="AA14" s="114">
        <v>0</v>
      </c>
      <c r="AB14" s="114">
        <v>0</v>
      </c>
      <c r="AC14" s="114">
        <v>0</v>
      </c>
      <c r="AD14" s="114">
        <v>0</v>
      </c>
      <c r="AE14" s="114">
        <v>0</v>
      </c>
      <c r="AF14" s="114">
        <v>0</v>
      </c>
      <c r="AG14" s="114">
        <v>0</v>
      </c>
      <c r="AH14" s="114">
        <v>0</v>
      </c>
      <c r="AI14" s="114">
        <v>0</v>
      </c>
      <c r="AJ14" s="114">
        <v>0</v>
      </c>
      <c r="AK14" s="114">
        <v>0</v>
      </c>
      <c r="AL14" s="114">
        <v>0</v>
      </c>
      <c r="AM14" s="114">
        <v>0</v>
      </c>
      <c r="AN14" s="114">
        <v>0</v>
      </c>
      <c r="AO14" s="114">
        <v>0</v>
      </c>
      <c r="AP14" s="114">
        <v>0</v>
      </c>
      <c r="AQ14" s="114">
        <v>0</v>
      </c>
      <c r="AR14" s="114">
        <v>0</v>
      </c>
      <c r="AS14" s="114">
        <v>0</v>
      </c>
      <c r="AT14" s="114">
        <v>0</v>
      </c>
      <c r="AU14" s="114">
        <v>0</v>
      </c>
      <c r="AV14" s="114">
        <v>0</v>
      </c>
      <c r="AW14" s="114">
        <v>0</v>
      </c>
      <c r="AX14" s="114">
        <v>0</v>
      </c>
      <c r="AY14" s="114">
        <v>0</v>
      </c>
      <c r="AZ14" s="114">
        <v>0</v>
      </c>
      <c r="BA14" s="114">
        <v>0</v>
      </c>
      <c r="BB14" s="114">
        <v>0</v>
      </c>
      <c r="BC14" s="114">
        <v>0</v>
      </c>
      <c r="BD14" s="114">
        <v>0</v>
      </c>
      <c r="BE14" s="114">
        <v>0</v>
      </c>
      <c r="BF14" s="114">
        <v>0</v>
      </c>
      <c r="BG14" s="114">
        <v>0</v>
      </c>
      <c r="BH14" s="114">
        <v>0</v>
      </c>
      <c r="BI14" s="114">
        <v>0</v>
      </c>
    </row>
    <row r="15" ht="21.75" customHeight="1" spans="1:61">
      <c r="A15" s="109" t="s">
        <v>67</v>
      </c>
      <c r="B15" s="109" t="s">
        <v>74</v>
      </c>
      <c r="C15" s="109" t="s">
        <v>54</v>
      </c>
      <c r="D15" s="109" t="s">
        <v>207</v>
      </c>
      <c r="E15" s="109" t="s">
        <v>76</v>
      </c>
      <c r="F15" s="114">
        <v>1234</v>
      </c>
      <c r="G15" s="114">
        <v>1234</v>
      </c>
      <c r="H15" s="114">
        <v>1234</v>
      </c>
      <c r="I15" s="114">
        <v>0</v>
      </c>
      <c r="J15" s="114">
        <v>0</v>
      </c>
      <c r="K15" s="114">
        <v>0</v>
      </c>
      <c r="L15" s="114">
        <v>0</v>
      </c>
      <c r="M15" s="114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0</v>
      </c>
      <c r="S15" s="114">
        <v>0</v>
      </c>
      <c r="T15" s="114">
        <v>0</v>
      </c>
      <c r="U15" s="114">
        <v>0</v>
      </c>
      <c r="V15" s="114">
        <v>0</v>
      </c>
      <c r="W15" s="114">
        <v>1234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  <c r="AC15" s="114">
        <v>0</v>
      </c>
      <c r="AD15" s="114">
        <v>0</v>
      </c>
      <c r="AE15" s="114">
        <v>0</v>
      </c>
      <c r="AF15" s="114">
        <v>0</v>
      </c>
      <c r="AG15" s="114">
        <v>0</v>
      </c>
      <c r="AH15" s="114">
        <v>0</v>
      </c>
      <c r="AI15" s="114">
        <v>0</v>
      </c>
      <c r="AJ15" s="114">
        <v>0</v>
      </c>
      <c r="AK15" s="114">
        <v>0</v>
      </c>
      <c r="AL15" s="114">
        <v>0</v>
      </c>
      <c r="AM15" s="114">
        <v>0</v>
      </c>
      <c r="AN15" s="114">
        <v>0</v>
      </c>
      <c r="AO15" s="114">
        <v>0</v>
      </c>
      <c r="AP15" s="114">
        <v>0</v>
      </c>
      <c r="AQ15" s="114">
        <v>0</v>
      </c>
      <c r="AR15" s="114">
        <v>0</v>
      </c>
      <c r="AS15" s="114">
        <v>0</v>
      </c>
      <c r="AT15" s="114">
        <v>0</v>
      </c>
      <c r="AU15" s="114">
        <v>0</v>
      </c>
      <c r="AV15" s="114">
        <v>0</v>
      </c>
      <c r="AW15" s="114">
        <v>0</v>
      </c>
      <c r="AX15" s="114">
        <v>0</v>
      </c>
      <c r="AY15" s="114">
        <v>0</v>
      </c>
      <c r="AZ15" s="114">
        <v>0</v>
      </c>
      <c r="BA15" s="114">
        <v>0</v>
      </c>
      <c r="BB15" s="114">
        <v>0</v>
      </c>
      <c r="BC15" s="114">
        <v>0</v>
      </c>
      <c r="BD15" s="114">
        <v>0</v>
      </c>
      <c r="BE15" s="114">
        <v>0</v>
      </c>
      <c r="BF15" s="114">
        <v>0</v>
      </c>
      <c r="BG15" s="114">
        <v>0</v>
      </c>
      <c r="BH15" s="114">
        <v>0</v>
      </c>
      <c r="BI15" s="114">
        <v>0</v>
      </c>
    </row>
    <row r="16" ht="21.75" customHeight="1" spans="1:61">
      <c r="A16" s="109" t="s">
        <v>78</v>
      </c>
      <c r="B16" s="109" t="s">
        <v>87</v>
      </c>
      <c r="C16" s="109" t="s">
        <v>54</v>
      </c>
      <c r="D16" s="109" t="s">
        <v>207</v>
      </c>
      <c r="E16" s="109" t="s">
        <v>89</v>
      </c>
      <c r="F16" s="114">
        <v>40112</v>
      </c>
      <c r="G16" s="114">
        <v>40112</v>
      </c>
      <c r="H16" s="114">
        <v>40112</v>
      </c>
      <c r="I16" s="114">
        <v>0</v>
      </c>
      <c r="J16" s="114">
        <v>0</v>
      </c>
      <c r="K16" s="114">
        <v>0</v>
      </c>
      <c r="L16" s="114">
        <v>0</v>
      </c>
      <c r="M16" s="114">
        <v>0</v>
      </c>
      <c r="N16" s="114">
        <v>0</v>
      </c>
      <c r="O16" s="114">
        <v>0</v>
      </c>
      <c r="P16" s="114">
        <v>0</v>
      </c>
      <c r="Q16" s="114">
        <v>0</v>
      </c>
      <c r="R16" s="114">
        <v>0</v>
      </c>
      <c r="S16" s="114">
        <v>40112</v>
      </c>
      <c r="T16" s="114">
        <v>0</v>
      </c>
      <c r="U16" s="114">
        <v>0</v>
      </c>
      <c r="V16" s="114">
        <v>0</v>
      </c>
      <c r="W16" s="114">
        <v>0</v>
      </c>
      <c r="X16" s="114">
        <v>0</v>
      </c>
      <c r="Y16" s="114">
        <v>0</v>
      </c>
      <c r="Z16" s="114">
        <v>0</v>
      </c>
      <c r="AA16" s="114">
        <v>0</v>
      </c>
      <c r="AB16" s="114">
        <v>0</v>
      </c>
      <c r="AC16" s="114">
        <v>0</v>
      </c>
      <c r="AD16" s="114">
        <v>0</v>
      </c>
      <c r="AE16" s="114">
        <v>0</v>
      </c>
      <c r="AF16" s="114">
        <v>0</v>
      </c>
      <c r="AG16" s="114">
        <v>0</v>
      </c>
      <c r="AH16" s="114">
        <v>0</v>
      </c>
      <c r="AI16" s="114">
        <v>0</v>
      </c>
      <c r="AJ16" s="114">
        <v>0</v>
      </c>
      <c r="AK16" s="114">
        <v>0</v>
      </c>
      <c r="AL16" s="114">
        <v>0</v>
      </c>
      <c r="AM16" s="114">
        <v>0</v>
      </c>
      <c r="AN16" s="114">
        <v>0</v>
      </c>
      <c r="AO16" s="114">
        <v>0</v>
      </c>
      <c r="AP16" s="114">
        <v>0</v>
      </c>
      <c r="AQ16" s="114">
        <v>0</v>
      </c>
      <c r="AR16" s="114">
        <v>0</v>
      </c>
      <c r="AS16" s="114">
        <v>0</v>
      </c>
      <c r="AT16" s="114">
        <v>0</v>
      </c>
      <c r="AU16" s="114">
        <v>0</v>
      </c>
      <c r="AV16" s="114">
        <v>0</v>
      </c>
      <c r="AW16" s="114">
        <v>0</v>
      </c>
      <c r="AX16" s="114">
        <v>0</v>
      </c>
      <c r="AY16" s="114">
        <v>0</v>
      </c>
      <c r="AZ16" s="114">
        <v>0</v>
      </c>
      <c r="BA16" s="114">
        <v>0</v>
      </c>
      <c r="BB16" s="114">
        <v>0</v>
      </c>
      <c r="BC16" s="114">
        <v>0</v>
      </c>
      <c r="BD16" s="114">
        <v>0</v>
      </c>
      <c r="BE16" s="114">
        <v>0</v>
      </c>
      <c r="BF16" s="114">
        <v>0</v>
      </c>
      <c r="BG16" s="114">
        <v>0</v>
      </c>
      <c r="BH16" s="114">
        <v>0</v>
      </c>
      <c r="BI16" s="114">
        <v>0</v>
      </c>
    </row>
    <row r="17" ht="21.75" customHeight="1" spans="1:61">
      <c r="A17" s="109" t="s">
        <v>78</v>
      </c>
      <c r="B17" s="109" t="s">
        <v>87</v>
      </c>
      <c r="C17" s="109" t="s">
        <v>92</v>
      </c>
      <c r="D17" s="109" t="s">
        <v>207</v>
      </c>
      <c r="E17" s="109" t="s">
        <v>93</v>
      </c>
      <c r="F17" s="114">
        <v>25984</v>
      </c>
      <c r="G17" s="114">
        <v>25984</v>
      </c>
      <c r="H17" s="114">
        <v>25984</v>
      </c>
      <c r="I17" s="114">
        <v>0</v>
      </c>
      <c r="J17" s="114">
        <v>0</v>
      </c>
      <c r="K17" s="114">
        <v>0</v>
      </c>
      <c r="L17" s="114">
        <v>0</v>
      </c>
      <c r="M17" s="114">
        <v>0</v>
      </c>
      <c r="N17" s="114">
        <v>0</v>
      </c>
      <c r="O17" s="114">
        <v>0</v>
      </c>
      <c r="P17" s="114">
        <v>0</v>
      </c>
      <c r="Q17" s="114">
        <v>0</v>
      </c>
      <c r="R17" s="114">
        <v>0</v>
      </c>
      <c r="S17" s="114">
        <v>0</v>
      </c>
      <c r="T17" s="114">
        <v>24684</v>
      </c>
      <c r="U17" s="114">
        <v>1300</v>
      </c>
      <c r="V17" s="114">
        <v>0</v>
      </c>
      <c r="W17" s="114">
        <v>0</v>
      </c>
      <c r="X17" s="114">
        <v>0</v>
      </c>
      <c r="Y17" s="114">
        <v>0</v>
      </c>
      <c r="Z17" s="114">
        <v>0</v>
      </c>
      <c r="AA17" s="114">
        <v>0</v>
      </c>
      <c r="AB17" s="114">
        <v>0</v>
      </c>
      <c r="AC17" s="114">
        <v>0</v>
      </c>
      <c r="AD17" s="114">
        <v>0</v>
      </c>
      <c r="AE17" s="114">
        <v>0</v>
      </c>
      <c r="AF17" s="114">
        <v>0</v>
      </c>
      <c r="AG17" s="114">
        <v>0</v>
      </c>
      <c r="AH17" s="114">
        <v>0</v>
      </c>
      <c r="AI17" s="114">
        <v>0</v>
      </c>
      <c r="AJ17" s="114">
        <v>0</v>
      </c>
      <c r="AK17" s="114">
        <v>0</v>
      </c>
      <c r="AL17" s="114">
        <v>0</v>
      </c>
      <c r="AM17" s="114">
        <v>0</v>
      </c>
      <c r="AN17" s="114">
        <v>0</v>
      </c>
      <c r="AO17" s="114">
        <v>0</v>
      </c>
      <c r="AP17" s="114">
        <v>0</v>
      </c>
      <c r="AQ17" s="114">
        <v>0</v>
      </c>
      <c r="AR17" s="114">
        <v>0</v>
      </c>
      <c r="AS17" s="114">
        <v>0</v>
      </c>
      <c r="AT17" s="114">
        <v>0</v>
      </c>
      <c r="AU17" s="114">
        <v>0</v>
      </c>
      <c r="AV17" s="114">
        <v>0</v>
      </c>
      <c r="AW17" s="114">
        <v>0</v>
      </c>
      <c r="AX17" s="114">
        <v>0</v>
      </c>
      <c r="AY17" s="114">
        <v>0</v>
      </c>
      <c r="AZ17" s="114">
        <v>0</v>
      </c>
      <c r="BA17" s="114">
        <v>0</v>
      </c>
      <c r="BB17" s="114">
        <v>0</v>
      </c>
      <c r="BC17" s="114">
        <v>0</v>
      </c>
      <c r="BD17" s="114">
        <v>0</v>
      </c>
      <c r="BE17" s="114">
        <v>0</v>
      </c>
      <c r="BF17" s="114">
        <v>0</v>
      </c>
      <c r="BG17" s="114">
        <v>0</v>
      </c>
      <c r="BH17" s="114">
        <v>0</v>
      </c>
      <c r="BI17" s="114">
        <v>0</v>
      </c>
    </row>
    <row r="18" ht="21.75" customHeight="1" spans="1:61">
      <c r="A18" s="109" t="s">
        <v>95</v>
      </c>
      <c r="B18" s="109" t="s">
        <v>60</v>
      </c>
      <c r="C18" s="109" t="s">
        <v>54</v>
      </c>
      <c r="D18" s="109" t="s">
        <v>207</v>
      </c>
      <c r="E18" s="109" t="s">
        <v>98</v>
      </c>
      <c r="F18" s="114">
        <v>74052</v>
      </c>
      <c r="G18" s="114">
        <v>74052</v>
      </c>
      <c r="H18" s="114">
        <v>74052</v>
      </c>
      <c r="I18" s="114">
        <v>0</v>
      </c>
      <c r="J18" s="114">
        <v>0</v>
      </c>
      <c r="K18" s="114">
        <v>0</v>
      </c>
      <c r="L18" s="114">
        <v>0</v>
      </c>
      <c r="M18" s="114">
        <v>0</v>
      </c>
      <c r="N18" s="114">
        <v>0</v>
      </c>
      <c r="O18" s="114">
        <v>0</v>
      </c>
      <c r="P18" s="114">
        <v>0</v>
      </c>
      <c r="Q18" s="114">
        <v>0</v>
      </c>
      <c r="R18" s="114">
        <v>0</v>
      </c>
      <c r="S18" s="114">
        <v>0</v>
      </c>
      <c r="T18" s="114">
        <v>0</v>
      </c>
      <c r="U18" s="114">
        <v>0</v>
      </c>
      <c r="V18" s="114">
        <v>0</v>
      </c>
      <c r="W18" s="114">
        <v>0</v>
      </c>
      <c r="X18" s="114">
        <v>0</v>
      </c>
      <c r="Y18" s="114">
        <v>74052</v>
      </c>
      <c r="Z18" s="114">
        <v>0</v>
      </c>
      <c r="AA18" s="114">
        <v>0</v>
      </c>
      <c r="AB18" s="114">
        <v>0</v>
      </c>
      <c r="AC18" s="114">
        <v>0</v>
      </c>
      <c r="AD18" s="114">
        <v>0</v>
      </c>
      <c r="AE18" s="114">
        <v>0</v>
      </c>
      <c r="AF18" s="114">
        <v>0</v>
      </c>
      <c r="AG18" s="114">
        <v>0</v>
      </c>
      <c r="AH18" s="114">
        <v>0</v>
      </c>
      <c r="AI18" s="114">
        <v>0</v>
      </c>
      <c r="AJ18" s="114">
        <v>0</v>
      </c>
      <c r="AK18" s="114">
        <v>0</v>
      </c>
      <c r="AL18" s="114">
        <v>0</v>
      </c>
      <c r="AM18" s="114">
        <v>0</v>
      </c>
      <c r="AN18" s="114">
        <v>0</v>
      </c>
      <c r="AO18" s="114">
        <v>0</v>
      </c>
      <c r="AP18" s="114">
        <v>0</v>
      </c>
      <c r="AQ18" s="114">
        <v>0</v>
      </c>
      <c r="AR18" s="114">
        <v>0</v>
      </c>
      <c r="AS18" s="114">
        <v>0</v>
      </c>
      <c r="AT18" s="114">
        <v>0</v>
      </c>
      <c r="AU18" s="114">
        <v>0</v>
      </c>
      <c r="AV18" s="114">
        <v>0</v>
      </c>
      <c r="AW18" s="114">
        <v>0</v>
      </c>
      <c r="AX18" s="114">
        <v>0</v>
      </c>
      <c r="AY18" s="114">
        <v>0</v>
      </c>
      <c r="AZ18" s="114">
        <v>0</v>
      </c>
      <c r="BA18" s="114">
        <v>0</v>
      </c>
      <c r="BB18" s="114">
        <v>0</v>
      </c>
      <c r="BC18" s="114">
        <v>0</v>
      </c>
      <c r="BD18" s="114">
        <v>0</v>
      </c>
      <c r="BE18" s="114">
        <v>0</v>
      </c>
      <c r="BF18" s="114">
        <v>0</v>
      </c>
      <c r="BG18" s="114">
        <v>0</v>
      </c>
      <c r="BH18" s="114">
        <v>0</v>
      </c>
      <c r="BI18" s="114">
        <v>0</v>
      </c>
    </row>
    <row r="19" ht="21.75" customHeight="1" spans="1:61">
      <c r="A19" s="109"/>
      <c r="B19" s="109"/>
      <c r="C19" s="109"/>
      <c r="D19" s="109" t="s">
        <v>145</v>
      </c>
      <c r="E19" s="109" t="s">
        <v>208</v>
      </c>
      <c r="F19" s="114">
        <f t="shared" ref="F19:AK19" si="6">SUM(F20:F25)</f>
        <v>239324</v>
      </c>
      <c r="G19" s="114">
        <f t="shared" si="6"/>
        <v>239324</v>
      </c>
      <c r="H19" s="114">
        <f t="shared" si="6"/>
        <v>230540</v>
      </c>
      <c r="I19" s="114">
        <f t="shared" si="6"/>
        <v>62904</v>
      </c>
      <c r="J19" s="114">
        <f t="shared" si="6"/>
        <v>4080</v>
      </c>
      <c r="K19" s="114">
        <f t="shared" si="6"/>
        <v>3500</v>
      </c>
      <c r="L19" s="114">
        <f t="shared" si="6"/>
        <v>15576</v>
      </c>
      <c r="M19" s="114">
        <f t="shared" si="6"/>
        <v>30720</v>
      </c>
      <c r="N19" s="114">
        <f t="shared" si="6"/>
        <v>0</v>
      </c>
      <c r="O19" s="114">
        <f t="shared" si="6"/>
        <v>13071</v>
      </c>
      <c r="P19" s="114">
        <f t="shared" si="6"/>
        <v>13071</v>
      </c>
      <c r="Q19" s="114">
        <f t="shared" si="6"/>
        <v>43577</v>
      </c>
      <c r="R19" s="114">
        <f t="shared" si="6"/>
        <v>17690</v>
      </c>
      <c r="S19" s="114">
        <f t="shared" si="6"/>
        <v>7186</v>
      </c>
      <c r="T19" s="114">
        <f t="shared" si="6"/>
        <v>4422</v>
      </c>
      <c r="U19" s="114">
        <f t="shared" si="6"/>
        <v>260</v>
      </c>
      <c r="V19" s="114">
        <f t="shared" si="6"/>
        <v>774</v>
      </c>
      <c r="W19" s="114">
        <f t="shared" si="6"/>
        <v>442</v>
      </c>
      <c r="X19" s="114">
        <f t="shared" si="6"/>
        <v>0</v>
      </c>
      <c r="Y19" s="114">
        <f t="shared" si="6"/>
        <v>13267</v>
      </c>
      <c r="Z19" s="114">
        <f t="shared" si="6"/>
        <v>0</v>
      </c>
      <c r="AA19" s="114">
        <f t="shared" si="6"/>
        <v>0</v>
      </c>
      <c r="AB19" s="114">
        <f t="shared" si="6"/>
        <v>0</v>
      </c>
      <c r="AC19" s="114">
        <f t="shared" si="6"/>
        <v>0</v>
      </c>
      <c r="AD19" s="114">
        <f t="shared" si="6"/>
        <v>0</v>
      </c>
      <c r="AE19" s="114">
        <f t="shared" si="6"/>
        <v>0</v>
      </c>
      <c r="AF19" s="114">
        <f t="shared" si="6"/>
        <v>0</v>
      </c>
      <c r="AG19" s="114">
        <f t="shared" si="6"/>
        <v>0</v>
      </c>
      <c r="AH19" s="114">
        <f t="shared" si="6"/>
        <v>0</v>
      </c>
      <c r="AI19" s="114">
        <f t="shared" si="6"/>
        <v>0</v>
      </c>
      <c r="AJ19" s="114">
        <f t="shared" si="6"/>
        <v>0</v>
      </c>
      <c r="AK19" s="114">
        <f t="shared" si="6"/>
        <v>0</v>
      </c>
      <c r="AL19" s="114">
        <f t="shared" ref="AL19:BQ19" si="7">SUM(AL20:AL25)</f>
        <v>0</v>
      </c>
      <c r="AM19" s="114">
        <f t="shared" si="7"/>
        <v>0</v>
      </c>
      <c r="AN19" s="114">
        <f t="shared" si="7"/>
        <v>0</v>
      </c>
      <c r="AO19" s="114">
        <f t="shared" si="7"/>
        <v>0</v>
      </c>
      <c r="AP19" s="114">
        <f t="shared" si="7"/>
        <v>0</v>
      </c>
      <c r="AQ19" s="114">
        <f t="shared" si="7"/>
        <v>0</v>
      </c>
      <c r="AR19" s="114">
        <f t="shared" si="7"/>
        <v>0</v>
      </c>
      <c r="AS19" s="114">
        <f t="shared" si="7"/>
        <v>0</v>
      </c>
      <c r="AT19" s="114">
        <f t="shared" si="7"/>
        <v>0</v>
      </c>
      <c r="AU19" s="114">
        <f t="shared" si="7"/>
        <v>0</v>
      </c>
      <c r="AV19" s="114">
        <f t="shared" si="7"/>
        <v>0</v>
      </c>
      <c r="AW19" s="114">
        <f t="shared" si="7"/>
        <v>0</v>
      </c>
      <c r="AX19" s="114">
        <f t="shared" si="7"/>
        <v>0</v>
      </c>
      <c r="AY19" s="114">
        <f t="shared" si="7"/>
        <v>0</v>
      </c>
      <c r="AZ19" s="114">
        <f t="shared" si="7"/>
        <v>8784</v>
      </c>
      <c r="BA19" s="114">
        <f t="shared" si="7"/>
        <v>5000</v>
      </c>
      <c r="BB19" s="114">
        <f t="shared" si="7"/>
        <v>0</v>
      </c>
      <c r="BC19" s="114">
        <f t="shared" si="7"/>
        <v>2211</v>
      </c>
      <c r="BD19" s="114">
        <f t="shared" si="7"/>
        <v>1573</v>
      </c>
      <c r="BE19" s="114">
        <f t="shared" si="7"/>
        <v>0</v>
      </c>
      <c r="BF19" s="114">
        <f t="shared" si="7"/>
        <v>0</v>
      </c>
      <c r="BG19" s="114">
        <f t="shared" si="7"/>
        <v>0</v>
      </c>
      <c r="BH19" s="114">
        <f t="shared" si="7"/>
        <v>0</v>
      </c>
      <c r="BI19" s="114">
        <f t="shared" si="7"/>
        <v>0</v>
      </c>
    </row>
    <row r="20" ht="21.75" customHeight="1" spans="1:61">
      <c r="A20" s="109" t="s">
        <v>50</v>
      </c>
      <c r="B20" s="109" t="s">
        <v>52</v>
      </c>
      <c r="C20" s="109" t="s">
        <v>63</v>
      </c>
      <c r="D20" s="109" t="s">
        <v>209</v>
      </c>
      <c r="E20" s="109" t="s">
        <v>64</v>
      </c>
      <c r="F20" s="114">
        <v>195283</v>
      </c>
      <c r="G20" s="114">
        <v>195283</v>
      </c>
      <c r="H20" s="114">
        <v>186499</v>
      </c>
      <c r="I20" s="114">
        <v>62904</v>
      </c>
      <c r="J20" s="114">
        <v>4080</v>
      </c>
      <c r="K20" s="114">
        <v>3500</v>
      </c>
      <c r="L20" s="114">
        <v>15576</v>
      </c>
      <c r="M20" s="114">
        <v>30720</v>
      </c>
      <c r="N20" s="114">
        <v>0</v>
      </c>
      <c r="O20" s="114">
        <v>13071</v>
      </c>
      <c r="P20" s="114">
        <v>13071</v>
      </c>
      <c r="Q20" s="114">
        <v>43577</v>
      </c>
      <c r="R20" s="114">
        <v>0</v>
      </c>
      <c r="S20" s="114">
        <v>0</v>
      </c>
      <c r="T20" s="114">
        <v>0</v>
      </c>
      <c r="U20" s="114">
        <v>0</v>
      </c>
      <c r="V20" s="114">
        <v>0</v>
      </c>
      <c r="W20" s="114">
        <v>0</v>
      </c>
      <c r="X20" s="114">
        <v>0</v>
      </c>
      <c r="Y20" s="114">
        <v>0</v>
      </c>
      <c r="Z20" s="114">
        <v>0</v>
      </c>
      <c r="AA20" s="114">
        <v>0</v>
      </c>
      <c r="AB20" s="114">
        <v>0</v>
      </c>
      <c r="AC20" s="114">
        <v>0</v>
      </c>
      <c r="AD20" s="114">
        <v>0</v>
      </c>
      <c r="AE20" s="114">
        <v>0</v>
      </c>
      <c r="AF20" s="114">
        <v>0</v>
      </c>
      <c r="AG20" s="114">
        <v>0</v>
      </c>
      <c r="AH20" s="114">
        <v>0</v>
      </c>
      <c r="AI20" s="114">
        <v>0</v>
      </c>
      <c r="AJ20" s="114">
        <v>0</v>
      </c>
      <c r="AK20" s="114">
        <v>0</v>
      </c>
      <c r="AL20" s="114">
        <v>0</v>
      </c>
      <c r="AM20" s="114">
        <v>0</v>
      </c>
      <c r="AN20" s="114">
        <v>0</v>
      </c>
      <c r="AO20" s="114">
        <v>0</v>
      </c>
      <c r="AP20" s="114">
        <v>0</v>
      </c>
      <c r="AQ20" s="114">
        <v>0</v>
      </c>
      <c r="AR20" s="114">
        <v>0</v>
      </c>
      <c r="AS20" s="114">
        <v>0</v>
      </c>
      <c r="AT20" s="114">
        <v>0</v>
      </c>
      <c r="AU20" s="114">
        <v>0</v>
      </c>
      <c r="AV20" s="114">
        <v>0</v>
      </c>
      <c r="AW20" s="114">
        <v>0</v>
      </c>
      <c r="AX20" s="114">
        <v>0</v>
      </c>
      <c r="AY20" s="114">
        <v>0</v>
      </c>
      <c r="AZ20" s="114">
        <v>8784</v>
      </c>
      <c r="BA20" s="114">
        <v>5000</v>
      </c>
      <c r="BB20" s="114">
        <v>0</v>
      </c>
      <c r="BC20" s="114">
        <v>2211</v>
      </c>
      <c r="BD20" s="114">
        <v>1573</v>
      </c>
      <c r="BE20" s="114">
        <v>0</v>
      </c>
      <c r="BF20" s="114">
        <v>0</v>
      </c>
      <c r="BG20" s="114">
        <v>0</v>
      </c>
      <c r="BH20" s="114">
        <v>0</v>
      </c>
      <c r="BI20" s="114">
        <v>0</v>
      </c>
    </row>
    <row r="21" ht="21.75" customHeight="1" spans="1:61">
      <c r="A21" s="109" t="s">
        <v>67</v>
      </c>
      <c r="B21" s="109" t="s">
        <v>69</v>
      </c>
      <c r="C21" s="109" t="s">
        <v>69</v>
      </c>
      <c r="D21" s="109" t="s">
        <v>209</v>
      </c>
      <c r="E21" s="109" t="s">
        <v>71</v>
      </c>
      <c r="F21" s="114">
        <v>17690</v>
      </c>
      <c r="G21" s="114">
        <v>17690</v>
      </c>
      <c r="H21" s="114">
        <v>17690</v>
      </c>
      <c r="I21" s="114">
        <v>0</v>
      </c>
      <c r="J21" s="114">
        <v>0</v>
      </c>
      <c r="K21" s="114">
        <v>0</v>
      </c>
      <c r="L21" s="114">
        <v>0</v>
      </c>
      <c r="M21" s="114">
        <v>0</v>
      </c>
      <c r="N21" s="114">
        <v>0</v>
      </c>
      <c r="O21" s="114">
        <v>0</v>
      </c>
      <c r="P21" s="114">
        <v>0</v>
      </c>
      <c r="Q21" s="114">
        <v>0</v>
      </c>
      <c r="R21" s="114">
        <v>17690</v>
      </c>
      <c r="S21" s="114">
        <v>0</v>
      </c>
      <c r="T21" s="114">
        <v>0</v>
      </c>
      <c r="U21" s="114">
        <v>0</v>
      </c>
      <c r="V21" s="114">
        <v>0</v>
      </c>
      <c r="W21" s="114">
        <v>0</v>
      </c>
      <c r="X21" s="114">
        <v>0</v>
      </c>
      <c r="Y21" s="114">
        <v>0</v>
      </c>
      <c r="Z21" s="114">
        <v>0</v>
      </c>
      <c r="AA21" s="114">
        <v>0</v>
      </c>
      <c r="AB21" s="114">
        <v>0</v>
      </c>
      <c r="AC21" s="114">
        <v>0</v>
      </c>
      <c r="AD21" s="114">
        <v>0</v>
      </c>
      <c r="AE21" s="114">
        <v>0</v>
      </c>
      <c r="AF21" s="114">
        <v>0</v>
      </c>
      <c r="AG21" s="114">
        <v>0</v>
      </c>
      <c r="AH21" s="114">
        <v>0</v>
      </c>
      <c r="AI21" s="114">
        <v>0</v>
      </c>
      <c r="AJ21" s="114">
        <v>0</v>
      </c>
      <c r="AK21" s="114">
        <v>0</v>
      </c>
      <c r="AL21" s="114">
        <v>0</v>
      </c>
      <c r="AM21" s="114">
        <v>0</v>
      </c>
      <c r="AN21" s="114">
        <v>0</v>
      </c>
      <c r="AO21" s="114">
        <v>0</v>
      </c>
      <c r="AP21" s="114">
        <v>0</v>
      </c>
      <c r="AQ21" s="114">
        <v>0</v>
      </c>
      <c r="AR21" s="114">
        <v>0</v>
      </c>
      <c r="AS21" s="114">
        <v>0</v>
      </c>
      <c r="AT21" s="114">
        <v>0</v>
      </c>
      <c r="AU21" s="114">
        <v>0</v>
      </c>
      <c r="AV21" s="114">
        <v>0</v>
      </c>
      <c r="AW21" s="114">
        <v>0</v>
      </c>
      <c r="AX21" s="114">
        <v>0</v>
      </c>
      <c r="AY21" s="114">
        <v>0</v>
      </c>
      <c r="AZ21" s="114">
        <v>0</v>
      </c>
      <c r="BA21" s="114">
        <v>0</v>
      </c>
      <c r="BB21" s="114">
        <v>0</v>
      </c>
      <c r="BC21" s="114">
        <v>0</v>
      </c>
      <c r="BD21" s="114">
        <v>0</v>
      </c>
      <c r="BE21" s="114">
        <v>0</v>
      </c>
      <c r="BF21" s="114">
        <v>0</v>
      </c>
      <c r="BG21" s="114">
        <v>0</v>
      </c>
      <c r="BH21" s="114">
        <v>0</v>
      </c>
      <c r="BI21" s="114">
        <v>0</v>
      </c>
    </row>
    <row r="22" ht="21.75" customHeight="1" spans="1:61">
      <c r="A22" s="109" t="s">
        <v>67</v>
      </c>
      <c r="B22" s="109" t="s">
        <v>74</v>
      </c>
      <c r="C22" s="109" t="s">
        <v>54</v>
      </c>
      <c r="D22" s="109" t="s">
        <v>209</v>
      </c>
      <c r="E22" s="109" t="s">
        <v>76</v>
      </c>
      <c r="F22" s="114">
        <v>1216</v>
      </c>
      <c r="G22" s="114">
        <v>1216</v>
      </c>
      <c r="H22" s="114">
        <v>1216</v>
      </c>
      <c r="I22" s="114">
        <v>0</v>
      </c>
      <c r="J22" s="114">
        <v>0</v>
      </c>
      <c r="K22" s="114">
        <v>0</v>
      </c>
      <c r="L22" s="114">
        <v>0</v>
      </c>
      <c r="M22" s="114">
        <v>0</v>
      </c>
      <c r="N22" s="114">
        <v>0</v>
      </c>
      <c r="O22" s="114">
        <v>0</v>
      </c>
      <c r="P22" s="114">
        <v>0</v>
      </c>
      <c r="Q22" s="114">
        <v>0</v>
      </c>
      <c r="R22" s="114">
        <v>0</v>
      </c>
      <c r="S22" s="114">
        <v>0</v>
      </c>
      <c r="T22" s="114">
        <v>0</v>
      </c>
      <c r="U22" s="114">
        <v>0</v>
      </c>
      <c r="V22" s="114">
        <v>774</v>
      </c>
      <c r="W22" s="114">
        <v>442</v>
      </c>
      <c r="X22" s="114">
        <v>0</v>
      </c>
      <c r="Y22" s="114">
        <v>0</v>
      </c>
      <c r="Z22" s="114">
        <v>0</v>
      </c>
      <c r="AA22" s="114">
        <v>0</v>
      </c>
      <c r="AB22" s="114">
        <v>0</v>
      </c>
      <c r="AC22" s="114">
        <v>0</v>
      </c>
      <c r="AD22" s="114">
        <v>0</v>
      </c>
      <c r="AE22" s="114">
        <v>0</v>
      </c>
      <c r="AF22" s="114">
        <v>0</v>
      </c>
      <c r="AG22" s="114">
        <v>0</v>
      </c>
      <c r="AH22" s="114">
        <v>0</v>
      </c>
      <c r="AI22" s="114">
        <v>0</v>
      </c>
      <c r="AJ22" s="114">
        <v>0</v>
      </c>
      <c r="AK22" s="114">
        <v>0</v>
      </c>
      <c r="AL22" s="114">
        <v>0</v>
      </c>
      <c r="AM22" s="114">
        <v>0</v>
      </c>
      <c r="AN22" s="114">
        <v>0</v>
      </c>
      <c r="AO22" s="114">
        <v>0</v>
      </c>
      <c r="AP22" s="114">
        <v>0</v>
      </c>
      <c r="AQ22" s="114">
        <v>0</v>
      </c>
      <c r="AR22" s="114">
        <v>0</v>
      </c>
      <c r="AS22" s="114">
        <v>0</v>
      </c>
      <c r="AT22" s="114">
        <v>0</v>
      </c>
      <c r="AU22" s="114">
        <v>0</v>
      </c>
      <c r="AV22" s="114">
        <v>0</v>
      </c>
      <c r="AW22" s="114">
        <v>0</v>
      </c>
      <c r="AX22" s="114">
        <v>0</v>
      </c>
      <c r="AY22" s="114">
        <v>0</v>
      </c>
      <c r="AZ22" s="114">
        <v>0</v>
      </c>
      <c r="BA22" s="114">
        <v>0</v>
      </c>
      <c r="BB22" s="114">
        <v>0</v>
      </c>
      <c r="BC22" s="114">
        <v>0</v>
      </c>
      <c r="BD22" s="114">
        <v>0</v>
      </c>
      <c r="BE22" s="114">
        <v>0</v>
      </c>
      <c r="BF22" s="114">
        <v>0</v>
      </c>
      <c r="BG22" s="114">
        <v>0</v>
      </c>
      <c r="BH22" s="114">
        <v>0</v>
      </c>
      <c r="BI22" s="114">
        <v>0</v>
      </c>
    </row>
    <row r="23" ht="21.75" customHeight="1" spans="1:61">
      <c r="A23" s="109" t="s">
        <v>78</v>
      </c>
      <c r="B23" s="109" t="s">
        <v>87</v>
      </c>
      <c r="C23" s="109" t="s">
        <v>60</v>
      </c>
      <c r="D23" s="109" t="s">
        <v>209</v>
      </c>
      <c r="E23" s="109" t="s">
        <v>91</v>
      </c>
      <c r="F23" s="114">
        <v>7186</v>
      </c>
      <c r="G23" s="114">
        <v>7186</v>
      </c>
      <c r="H23" s="114">
        <v>7186</v>
      </c>
      <c r="I23" s="114">
        <v>0</v>
      </c>
      <c r="J23" s="114">
        <v>0</v>
      </c>
      <c r="K23" s="114">
        <v>0</v>
      </c>
      <c r="L23" s="114">
        <v>0</v>
      </c>
      <c r="M23" s="114">
        <v>0</v>
      </c>
      <c r="N23" s="114">
        <v>0</v>
      </c>
      <c r="O23" s="114">
        <v>0</v>
      </c>
      <c r="P23" s="114">
        <v>0</v>
      </c>
      <c r="Q23" s="114">
        <v>0</v>
      </c>
      <c r="R23" s="114">
        <v>0</v>
      </c>
      <c r="S23" s="114">
        <v>7186</v>
      </c>
      <c r="T23" s="114">
        <v>0</v>
      </c>
      <c r="U23" s="114">
        <v>0</v>
      </c>
      <c r="V23" s="114">
        <v>0</v>
      </c>
      <c r="W23" s="114">
        <v>0</v>
      </c>
      <c r="X23" s="114">
        <v>0</v>
      </c>
      <c r="Y23" s="114">
        <v>0</v>
      </c>
      <c r="Z23" s="114">
        <v>0</v>
      </c>
      <c r="AA23" s="114">
        <v>0</v>
      </c>
      <c r="AB23" s="114">
        <v>0</v>
      </c>
      <c r="AC23" s="114">
        <v>0</v>
      </c>
      <c r="AD23" s="114">
        <v>0</v>
      </c>
      <c r="AE23" s="114">
        <v>0</v>
      </c>
      <c r="AF23" s="114">
        <v>0</v>
      </c>
      <c r="AG23" s="114">
        <v>0</v>
      </c>
      <c r="AH23" s="114">
        <v>0</v>
      </c>
      <c r="AI23" s="114">
        <v>0</v>
      </c>
      <c r="AJ23" s="114">
        <v>0</v>
      </c>
      <c r="AK23" s="114">
        <v>0</v>
      </c>
      <c r="AL23" s="114">
        <v>0</v>
      </c>
      <c r="AM23" s="114">
        <v>0</v>
      </c>
      <c r="AN23" s="114">
        <v>0</v>
      </c>
      <c r="AO23" s="114">
        <v>0</v>
      </c>
      <c r="AP23" s="114">
        <v>0</v>
      </c>
      <c r="AQ23" s="114">
        <v>0</v>
      </c>
      <c r="AR23" s="114">
        <v>0</v>
      </c>
      <c r="AS23" s="114">
        <v>0</v>
      </c>
      <c r="AT23" s="114">
        <v>0</v>
      </c>
      <c r="AU23" s="114">
        <v>0</v>
      </c>
      <c r="AV23" s="114">
        <v>0</v>
      </c>
      <c r="AW23" s="114">
        <v>0</v>
      </c>
      <c r="AX23" s="114">
        <v>0</v>
      </c>
      <c r="AY23" s="114">
        <v>0</v>
      </c>
      <c r="AZ23" s="114">
        <v>0</v>
      </c>
      <c r="BA23" s="114">
        <v>0</v>
      </c>
      <c r="BB23" s="114">
        <v>0</v>
      </c>
      <c r="BC23" s="114">
        <v>0</v>
      </c>
      <c r="BD23" s="114">
        <v>0</v>
      </c>
      <c r="BE23" s="114">
        <v>0</v>
      </c>
      <c r="BF23" s="114">
        <v>0</v>
      </c>
      <c r="BG23" s="114">
        <v>0</v>
      </c>
      <c r="BH23" s="114">
        <v>0</v>
      </c>
      <c r="BI23" s="114">
        <v>0</v>
      </c>
    </row>
    <row r="24" ht="21.75" customHeight="1" spans="1:61">
      <c r="A24" s="109" t="s">
        <v>78</v>
      </c>
      <c r="B24" s="109" t="s">
        <v>87</v>
      </c>
      <c r="C24" s="109" t="s">
        <v>92</v>
      </c>
      <c r="D24" s="109" t="s">
        <v>209</v>
      </c>
      <c r="E24" s="109" t="s">
        <v>93</v>
      </c>
      <c r="F24" s="114">
        <v>4682</v>
      </c>
      <c r="G24" s="114">
        <v>4682</v>
      </c>
      <c r="H24" s="114">
        <v>4682</v>
      </c>
      <c r="I24" s="114">
        <v>0</v>
      </c>
      <c r="J24" s="114">
        <v>0</v>
      </c>
      <c r="K24" s="114">
        <v>0</v>
      </c>
      <c r="L24" s="114">
        <v>0</v>
      </c>
      <c r="M24" s="114">
        <v>0</v>
      </c>
      <c r="N24" s="114">
        <v>0</v>
      </c>
      <c r="O24" s="114">
        <v>0</v>
      </c>
      <c r="P24" s="114">
        <v>0</v>
      </c>
      <c r="Q24" s="114">
        <v>0</v>
      </c>
      <c r="R24" s="114">
        <v>0</v>
      </c>
      <c r="S24" s="114">
        <v>0</v>
      </c>
      <c r="T24" s="114">
        <v>4422</v>
      </c>
      <c r="U24" s="114">
        <v>260</v>
      </c>
      <c r="V24" s="114">
        <v>0</v>
      </c>
      <c r="W24" s="114">
        <v>0</v>
      </c>
      <c r="X24" s="114">
        <v>0</v>
      </c>
      <c r="Y24" s="114">
        <v>0</v>
      </c>
      <c r="Z24" s="114">
        <v>0</v>
      </c>
      <c r="AA24" s="114">
        <v>0</v>
      </c>
      <c r="AB24" s="114">
        <v>0</v>
      </c>
      <c r="AC24" s="114">
        <v>0</v>
      </c>
      <c r="AD24" s="114">
        <v>0</v>
      </c>
      <c r="AE24" s="114">
        <v>0</v>
      </c>
      <c r="AF24" s="114">
        <v>0</v>
      </c>
      <c r="AG24" s="114">
        <v>0</v>
      </c>
      <c r="AH24" s="114">
        <v>0</v>
      </c>
      <c r="AI24" s="114">
        <v>0</v>
      </c>
      <c r="AJ24" s="114">
        <v>0</v>
      </c>
      <c r="AK24" s="114">
        <v>0</v>
      </c>
      <c r="AL24" s="114">
        <v>0</v>
      </c>
      <c r="AM24" s="114">
        <v>0</v>
      </c>
      <c r="AN24" s="114">
        <v>0</v>
      </c>
      <c r="AO24" s="114">
        <v>0</v>
      </c>
      <c r="AP24" s="114">
        <v>0</v>
      </c>
      <c r="AQ24" s="114">
        <v>0</v>
      </c>
      <c r="AR24" s="114">
        <v>0</v>
      </c>
      <c r="AS24" s="114">
        <v>0</v>
      </c>
      <c r="AT24" s="114">
        <v>0</v>
      </c>
      <c r="AU24" s="114">
        <v>0</v>
      </c>
      <c r="AV24" s="114">
        <v>0</v>
      </c>
      <c r="AW24" s="114">
        <v>0</v>
      </c>
      <c r="AX24" s="114">
        <v>0</v>
      </c>
      <c r="AY24" s="114">
        <v>0</v>
      </c>
      <c r="AZ24" s="114">
        <v>0</v>
      </c>
      <c r="BA24" s="114">
        <v>0</v>
      </c>
      <c r="BB24" s="114">
        <v>0</v>
      </c>
      <c r="BC24" s="114">
        <v>0</v>
      </c>
      <c r="BD24" s="114">
        <v>0</v>
      </c>
      <c r="BE24" s="114">
        <v>0</v>
      </c>
      <c r="BF24" s="114">
        <v>0</v>
      </c>
      <c r="BG24" s="114">
        <v>0</v>
      </c>
      <c r="BH24" s="114">
        <v>0</v>
      </c>
      <c r="BI24" s="114">
        <v>0</v>
      </c>
    </row>
    <row r="25" ht="21.75" customHeight="1" spans="1:61">
      <c r="A25" s="109" t="s">
        <v>95</v>
      </c>
      <c r="B25" s="109" t="s">
        <v>60</v>
      </c>
      <c r="C25" s="109" t="s">
        <v>54</v>
      </c>
      <c r="D25" s="109" t="s">
        <v>209</v>
      </c>
      <c r="E25" s="109" t="s">
        <v>98</v>
      </c>
      <c r="F25" s="114">
        <v>13267</v>
      </c>
      <c r="G25" s="114">
        <v>13267</v>
      </c>
      <c r="H25" s="114">
        <v>13267</v>
      </c>
      <c r="I25" s="114">
        <v>0</v>
      </c>
      <c r="J25" s="114">
        <v>0</v>
      </c>
      <c r="K25" s="114">
        <v>0</v>
      </c>
      <c r="L25" s="114">
        <v>0</v>
      </c>
      <c r="M25" s="114">
        <v>0</v>
      </c>
      <c r="N25" s="114">
        <v>0</v>
      </c>
      <c r="O25" s="114">
        <v>0</v>
      </c>
      <c r="P25" s="114">
        <v>0</v>
      </c>
      <c r="Q25" s="114">
        <v>0</v>
      </c>
      <c r="R25" s="114">
        <v>0</v>
      </c>
      <c r="S25" s="114">
        <v>0</v>
      </c>
      <c r="T25" s="114">
        <v>0</v>
      </c>
      <c r="U25" s="114">
        <v>0</v>
      </c>
      <c r="V25" s="114">
        <v>0</v>
      </c>
      <c r="W25" s="114">
        <v>0</v>
      </c>
      <c r="X25" s="114">
        <v>0</v>
      </c>
      <c r="Y25" s="114">
        <v>13267</v>
      </c>
      <c r="Z25" s="114">
        <v>0</v>
      </c>
      <c r="AA25" s="114">
        <v>0</v>
      </c>
      <c r="AB25" s="114">
        <v>0</v>
      </c>
      <c r="AC25" s="114">
        <v>0</v>
      </c>
      <c r="AD25" s="114">
        <v>0</v>
      </c>
      <c r="AE25" s="114">
        <v>0</v>
      </c>
      <c r="AF25" s="114">
        <v>0</v>
      </c>
      <c r="AG25" s="114">
        <v>0</v>
      </c>
      <c r="AH25" s="114">
        <v>0</v>
      </c>
      <c r="AI25" s="114">
        <v>0</v>
      </c>
      <c r="AJ25" s="114">
        <v>0</v>
      </c>
      <c r="AK25" s="114">
        <v>0</v>
      </c>
      <c r="AL25" s="114">
        <v>0</v>
      </c>
      <c r="AM25" s="114">
        <v>0</v>
      </c>
      <c r="AN25" s="114">
        <v>0</v>
      </c>
      <c r="AO25" s="114">
        <v>0</v>
      </c>
      <c r="AP25" s="114">
        <v>0</v>
      </c>
      <c r="AQ25" s="114">
        <v>0</v>
      </c>
      <c r="AR25" s="114">
        <v>0</v>
      </c>
      <c r="AS25" s="114">
        <v>0</v>
      </c>
      <c r="AT25" s="114">
        <v>0</v>
      </c>
      <c r="AU25" s="114">
        <v>0</v>
      </c>
      <c r="AV25" s="114">
        <v>0</v>
      </c>
      <c r="AW25" s="114">
        <v>0</v>
      </c>
      <c r="AX25" s="114">
        <v>0</v>
      </c>
      <c r="AY25" s="114">
        <v>0</v>
      </c>
      <c r="AZ25" s="114">
        <v>0</v>
      </c>
      <c r="BA25" s="114">
        <v>0</v>
      </c>
      <c r="BB25" s="114">
        <v>0</v>
      </c>
      <c r="BC25" s="114">
        <v>0</v>
      </c>
      <c r="BD25" s="114">
        <v>0</v>
      </c>
      <c r="BE25" s="114">
        <v>0</v>
      </c>
      <c r="BF25" s="114">
        <v>0</v>
      </c>
      <c r="BG25" s="114">
        <v>0</v>
      </c>
      <c r="BH25" s="114">
        <v>0</v>
      </c>
      <c r="BI25" s="114">
        <v>0</v>
      </c>
    </row>
    <row r="26" spans="55:55">
      <c r="BC26" s="88"/>
    </row>
    <row r="27" spans="55:55">
      <c r="BC27" s="88"/>
    </row>
  </sheetData>
  <sheetProtection formatCells="0" formatColumns="0" formatRows="0"/>
  <mergeCells count="37">
    <mergeCell ref="A3:AF3"/>
    <mergeCell ref="BG4:BI4"/>
    <mergeCell ref="H5:Z5"/>
    <mergeCell ref="AA5:AY5"/>
    <mergeCell ref="AZ5:BF5"/>
    <mergeCell ref="J6:M6"/>
    <mergeCell ref="N6:P6"/>
    <mergeCell ref="R6:X6"/>
    <mergeCell ref="AB6:AI6"/>
    <mergeCell ref="AJ6:AQ6"/>
    <mergeCell ref="AR6:AT6"/>
    <mergeCell ref="AU6:AW6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Q6:Q7"/>
    <mergeCell ref="Y6:Y7"/>
    <mergeCell ref="Z6:Z7"/>
    <mergeCell ref="AA6:AA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5:BG7"/>
    <mergeCell ref="BH6:BH7"/>
    <mergeCell ref="BI5:BI7"/>
  </mergeCells>
  <pageMargins left="0.75" right="0.75" top="1" bottom="1" header="0.5" footer="0.5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I27"/>
  <sheetViews>
    <sheetView showGridLines="0" showZeros="0" workbookViewId="0">
      <selection activeCell="A1" sqref="A1"/>
    </sheetView>
  </sheetViews>
  <sheetFormatPr defaultColWidth="9" defaultRowHeight="14.25"/>
  <cols>
    <col min="1" max="1" width="3.75" style="88" customWidth="1"/>
    <col min="2" max="2" width="4.25" style="88" customWidth="1"/>
    <col min="3" max="3" width="4.125" style="88" customWidth="1"/>
    <col min="4" max="4" width="10.125" style="88" customWidth="1"/>
    <col min="5" max="5" width="17.875" style="88" customWidth="1"/>
    <col min="6" max="6" width="14.625" style="88" customWidth="1"/>
    <col min="7" max="7" width="13.375" style="88" customWidth="1"/>
    <col min="8" max="8" width="12.25" style="88" customWidth="1"/>
    <col min="9" max="12" width="12.875" style="88" customWidth="1"/>
    <col min="13" max="14" width="9.375" style="88" customWidth="1"/>
    <col min="15" max="16" width="9.125" style="88" customWidth="1"/>
    <col min="17" max="17" width="9.625" style="88" customWidth="1"/>
    <col min="18" max="18" width="8.375" style="88" customWidth="1"/>
    <col min="19" max="21" width="8.125" style="88" customWidth="1"/>
    <col min="22" max="23" width="9" style="88" customWidth="1"/>
    <col min="24" max="25" width="9.375" style="88" customWidth="1"/>
    <col min="26" max="26" width="8.875" style="88" customWidth="1"/>
    <col min="27" max="27" width="12.25" style="88" customWidth="1"/>
    <col min="28" max="28" width="10.125" style="88" customWidth="1"/>
    <col min="29" max="29" width="9.375" style="88" customWidth="1"/>
    <col min="30" max="35" width="9.75" style="88" customWidth="1"/>
    <col min="36" max="36" width="8.75" style="88" customWidth="1"/>
    <col min="37" max="37" width="9.75" style="88" customWidth="1"/>
    <col min="38" max="43" width="10.625" style="88" customWidth="1"/>
    <col min="44" max="44" width="9.75" style="88" customWidth="1"/>
    <col min="45" max="45" width="7.5" style="88" customWidth="1"/>
    <col min="46" max="46" width="9" style="88" customWidth="1"/>
    <col min="47" max="47" width="10.25" style="88" customWidth="1"/>
    <col min="48" max="48" width="9.625" style="88" customWidth="1"/>
    <col min="49" max="49" width="7" style="88" customWidth="1"/>
    <col min="50" max="50" width="8.375" style="88" customWidth="1"/>
    <col min="51" max="51" width="10" style="88" customWidth="1"/>
    <col min="52" max="52" width="10.625" style="88" customWidth="1"/>
    <col min="53" max="53" width="9.5" style="88" customWidth="1"/>
    <col min="54" max="54" width="9.875" style="88" customWidth="1"/>
    <col min="55" max="55" width="7" style="89" customWidth="1"/>
    <col min="56" max="57" width="10" style="88" customWidth="1"/>
    <col min="58" max="58" width="8.125" style="88" customWidth="1"/>
    <col min="59" max="60" width="10.25" style="88" customWidth="1"/>
    <col min="61" max="61" width="12" style="88" customWidth="1"/>
    <col min="62" max="16384" width="9" style="88"/>
  </cols>
  <sheetData>
    <row r="1" customHeight="1" spans="1:61">
      <c r="A1" s="90"/>
      <c r="B1" s="90"/>
      <c r="C1" s="91"/>
      <c r="D1" s="92"/>
      <c r="E1" s="93"/>
      <c r="F1" s="94"/>
      <c r="G1" s="94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 s="124" t="s">
        <v>231</v>
      </c>
    </row>
    <row r="2" ht="25.5" customHeight="1" spans="1:61">
      <c r="A2" s="95" t="s">
        <v>232</v>
      </c>
      <c r="B2" s="95"/>
      <c r="C2" s="95"/>
      <c r="D2" s="95"/>
      <c r="E2" s="95"/>
      <c r="F2" s="95"/>
      <c r="G2" s="95"/>
      <c r="H2" s="95"/>
      <c r="I2" s="95"/>
      <c r="J2" s="95"/>
      <c r="K2" s="95"/>
      <c r="L2" s="95"/>
      <c r="M2" s="95"/>
      <c r="N2" s="95"/>
      <c r="O2" s="95"/>
      <c r="P2" s="95"/>
      <c r="Q2" s="95"/>
      <c r="R2" s="95"/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  <c r="BI2" s="95"/>
    </row>
    <row r="3" ht="13.5" customHeight="1" spans="1:61">
      <c r="A3" s="96" t="s">
        <v>2</v>
      </c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97"/>
      <c r="P3" s="97"/>
      <c r="Q3" s="97"/>
      <c r="R3" s="97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 s="122"/>
      <c r="BA3"/>
      <c r="BB3"/>
      <c r="BC3"/>
      <c r="BD3"/>
      <c r="BE3"/>
      <c r="BF3"/>
      <c r="BG3"/>
      <c r="BH3"/>
      <c r="BI3" s="124" t="s">
        <v>3</v>
      </c>
    </row>
    <row r="4" ht="15" customHeight="1" spans="1:61">
      <c r="A4" s="98" t="s">
        <v>154</v>
      </c>
      <c r="B4" s="98"/>
      <c r="C4" s="98"/>
      <c r="D4" s="99" t="s">
        <v>155</v>
      </c>
      <c r="E4" s="100" t="s">
        <v>156</v>
      </c>
      <c r="F4" s="100" t="s">
        <v>157</v>
      </c>
      <c r="G4" s="101" t="s">
        <v>158</v>
      </c>
      <c r="H4" s="101"/>
      <c r="I4" s="101"/>
      <c r="J4" s="101"/>
      <c r="K4" s="101"/>
      <c r="L4" s="101"/>
      <c r="M4" s="101"/>
      <c r="N4" s="101"/>
      <c r="O4" s="101"/>
      <c r="P4" s="101"/>
      <c r="Q4" s="101"/>
      <c r="R4" s="101"/>
      <c r="S4" s="101"/>
      <c r="T4" s="101"/>
      <c r="U4" s="101"/>
      <c r="V4" s="101"/>
      <c r="W4" s="101"/>
      <c r="X4" s="101"/>
      <c r="Y4" s="101"/>
      <c r="Z4" s="101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25"/>
      <c r="BG4" s="126" t="s">
        <v>159</v>
      </c>
      <c r="BH4" s="126"/>
      <c r="BI4" s="127"/>
    </row>
    <row r="5" ht="409.5" hidden="1" customHeight="1" spans="1:61">
      <c r="A5" s="98"/>
      <c r="B5" s="98"/>
      <c r="C5" s="98"/>
      <c r="D5" s="99"/>
      <c r="E5" s="100"/>
      <c r="F5" s="100"/>
      <c r="G5" s="100" t="s">
        <v>160</v>
      </c>
      <c r="H5" s="100" t="s">
        <v>161</v>
      </c>
      <c r="I5" s="100"/>
      <c r="J5" s="100"/>
      <c r="K5" s="100"/>
      <c r="L5" s="100"/>
      <c r="M5" s="100"/>
      <c r="N5" s="100"/>
      <c r="O5" s="100"/>
      <c r="P5" s="100"/>
      <c r="Q5" s="100"/>
      <c r="R5" s="100"/>
      <c r="S5" s="100"/>
      <c r="T5" s="100"/>
      <c r="U5" s="100"/>
      <c r="V5" s="100"/>
      <c r="W5" s="100"/>
      <c r="X5" s="100"/>
      <c r="Y5" s="100"/>
      <c r="Z5" s="100"/>
      <c r="AA5" s="117" t="s">
        <v>162</v>
      </c>
      <c r="AB5" s="117"/>
      <c r="AC5" s="117"/>
      <c r="AD5" s="117"/>
      <c r="AE5" s="117"/>
      <c r="AF5" s="117"/>
      <c r="AG5" s="117"/>
      <c r="AH5" s="117"/>
      <c r="AI5" s="117"/>
      <c r="AJ5" s="117"/>
      <c r="AK5" s="117"/>
      <c r="AL5" s="117"/>
      <c r="AM5" s="117"/>
      <c r="AN5" s="117"/>
      <c r="AO5" s="117"/>
      <c r="AP5" s="117"/>
      <c r="AQ5" s="117"/>
      <c r="AR5" s="117"/>
      <c r="AS5" s="117"/>
      <c r="AT5" s="117"/>
      <c r="AU5" s="117"/>
      <c r="AV5" s="117"/>
      <c r="AW5" s="117"/>
      <c r="AX5" s="117"/>
      <c r="AY5" s="117"/>
      <c r="AZ5" s="117" t="s">
        <v>151</v>
      </c>
      <c r="BA5" s="117"/>
      <c r="BB5" s="117"/>
      <c r="BC5" s="117"/>
      <c r="BD5" s="117"/>
      <c r="BE5" s="117"/>
      <c r="BF5" s="117"/>
      <c r="BG5" s="108" t="s">
        <v>163</v>
      </c>
      <c r="BH5" s="108"/>
      <c r="BI5" s="100" t="s">
        <v>164</v>
      </c>
    </row>
    <row r="6" ht="18.75" customHeight="1" spans="1:61">
      <c r="A6" s="102" t="s">
        <v>46</v>
      </c>
      <c r="B6" s="103" t="s">
        <v>47</v>
      </c>
      <c r="C6" s="103" t="s">
        <v>48</v>
      </c>
      <c r="D6" s="100"/>
      <c r="E6" s="100"/>
      <c r="F6" s="100"/>
      <c r="G6" s="100"/>
      <c r="H6" s="104" t="s">
        <v>165</v>
      </c>
      <c r="I6" s="104" t="s">
        <v>112</v>
      </c>
      <c r="J6" s="111" t="s">
        <v>116</v>
      </c>
      <c r="K6" s="112"/>
      <c r="L6" s="112"/>
      <c r="M6" s="113"/>
      <c r="N6" s="111" t="s">
        <v>117</v>
      </c>
      <c r="O6" s="112"/>
      <c r="P6" s="113"/>
      <c r="Q6" s="104" t="s">
        <v>150</v>
      </c>
      <c r="R6" s="115" t="s">
        <v>120</v>
      </c>
      <c r="S6" s="115"/>
      <c r="T6" s="115"/>
      <c r="U6" s="115"/>
      <c r="V6" s="115"/>
      <c r="W6" s="115"/>
      <c r="X6" s="115"/>
      <c r="Y6" s="107" t="s">
        <v>125</v>
      </c>
      <c r="Z6" s="104" t="s">
        <v>166</v>
      </c>
      <c r="AA6" s="104" t="s">
        <v>165</v>
      </c>
      <c r="AB6" s="111" t="s">
        <v>167</v>
      </c>
      <c r="AC6" s="112"/>
      <c r="AD6" s="112"/>
      <c r="AE6" s="112"/>
      <c r="AF6" s="112"/>
      <c r="AG6" s="112"/>
      <c r="AH6" s="112"/>
      <c r="AI6" s="113"/>
      <c r="AJ6" s="111" t="s">
        <v>168</v>
      </c>
      <c r="AK6" s="112"/>
      <c r="AL6" s="112"/>
      <c r="AM6" s="112"/>
      <c r="AN6" s="112"/>
      <c r="AO6" s="112"/>
      <c r="AP6" s="112"/>
      <c r="AQ6" s="113"/>
      <c r="AR6" s="104" t="s">
        <v>169</v>
      </c>
      <c r="AS6" s="104"/>
      <c r="AT6" s="104"/>
      <c r="AU6" s="111" t="s">
        <v>170</v>
      </c>
      <c r="AV6" s="112"/>
      <c r="AW6" s="113"/>
      <c r="AX6" s="100" t="s">
        <v>171</v>
      </c>
      <c r="AY6" s="100" t="s">
        <v>172</v>
      </c>
      <c r="AZ6" s="100" t="s">
        <v>10</v>
      </c>
      <c r="BA6" s="100" t="s">
        <v>173</v>
      </c>
      <c r="BB6" s="100" t="s">
        <v>174</v>
      </c>
      <c r="BC6" s="108" t="s">
        <v>135</v>
      </c>
      <c r="BD6" s="100" t="s">
        <v>175</v>
      </c>
      <c r="BE6" s="108" t="s">
        <v>176</v>
      </c>
      <c r="BF6" s="100" t="s">
        <v>141</v>
      </c>
      <c r="BG6" s="128"/>
      <c r="BH6" s="128" t="s">
        <v>226</v>
      </c>
      <c r="BI6" s="100" t="s">
        <v>16</v>
      </c>
    </row>
    <row r="7" ht="21" customHeight="1" spans="1:61">
      <c r="A7" s="102"/>
      <c r="B7" s="103"/>
      <c r="C7" s="103"/>
      <c r="D7" s="100"/>
      <c r="E7" s="100"/>
      <c r="F7" s="100"/>
      <c r="G7" s="100"/>
      <c r="H7" s="104"/>
      <c r="I7" s="104"/>
      <c r="J7" s="104" t="s">
        <v>116</v>
      </c>
      <c r="K7" s="104" t="s">
        <v>178</v>
      </c>
      <c r="L7" s="104" t="s">
        <v>179</v>
      </c>
      <c r="M7" s="104" t="s">
        <v>180</v>
      </c>
      <c r="N7" s="104" t="s">
        <v>181</v>
      </c>
      <c r="O7" s="104" t="s">
        <v>182</v>
      </c>
      <c r="P7" s="104" t="s">
        <v>183</v>
      </c>
      <c r="Q7" s="104"/>
      <c r="R7" s="104" t="s">
        <v>184</v>
      </c>
      <c r="S7" s="104" t="s">
        <v>185</v>
      </c>
      <c r="T7" s="104" t="s">
        <v>186</v>
      </c>
      <c r="U7" s="104" t="s">
        <v>187</v>
      </c>
      <c r="V7" s="104" t="s">
        <v>188</v>
      </c>
      <c r="W7" s="104" t="s">
        <v>189</v>
      </c>
      <c r="X7" s="104" t="s">
        <v>123</v>
      </c>
      <c r="Y7" s="118"/>
      <c r="Z7" s="104"/>
      <c r="AA7" s="104"/>
      <c r="AB7" s="104" t="s">
        <v>16</v>
      </c>
      <c r="AC7" s="104" t="s">
        <v>190</v>
      </c>
      <c r="AD7" s="119" t="s">
        <v>191</v>
      </c>
      <c r="AE7" s="120" t="s">
        <v>192</v>
      </c>
      <c r="AF7" s="120" t="s">
        <v>229</v>
      </c>
      <c r="AG7" s="120" t="s">
        <v>179</v>
      </c>
      <c r="AH7" s="120" t="s">
        <v>194</v>
      </c>
      <c r="AI7" s="120" t="s">
        <v>183</v>
      </c>
      <c r="AJ7" s="104" t="s">
        <v>16</v>
      </c>
      <c r="AK7" s="104" t="s">
        <v>190</v>
      </c>
      <c r="AL7" s="119" t="s">
        <v>195</v>
      </c>
      <c r="AM7" s="120" t="s">
        <v>196</v>
      </c>
      <c r="AN7" s="120" t="s">
        <v>230</v>
      </c>
      <c r="AO7" s="120" t="s">
        <v>179</v>
      </c>
      <c r="AP7" s="120" t="s">
        <v>194</v>
      </c>
      <c r="AQ7" s="120" t="s">
        <v>183</v>
      </c>
      <c r="AR7" s="104" t="s">
        <v>16</v>
      </c>
      <c r="AS7" s="104" t="s">
        <v>200</v>
      </c>
      <c r="AT7" s="104" t="s">
        <v>201</v>
      </c>
      <c r="AU7" s="121" t="s">
        <v>202</v>
      </c>
      <c r="AV7" s="121" t="s">
        <v>203</v>
      </c>
      <c r="AW7" s="121" t="s">
        <v>204</v>
      </c>
      <c r="AX7" s="100"/>
      <c r="AY7" s="100"/>
      <c r="AZ7" s="100"/>
      <c r="BA7" s="100"/>
      <c r="BB7" s="100"/>
      <c r="BC7" s="123"/>
      <c r="BD7" s="100"/>
      <c r="BE7" s="123"/>
      <c r="BF7" s="100"/>
      <c r="BG7" s="123"/>
      <c r="BH7" s="123"/>
      <c r="BI7" s="100"/>
    </row>
    <row r="8" ht="21" customHeight="1" spans="1:61">
      <c r="A8" s="105" t="s">
        <v>49</v>
      </c>
      <c r="B8" s="106" t="s">
        <v>49</v>
      </c>
      <c r="C8" s="106" t="s">
        <v>49</v>
      </c>
      <c r="D8" s="107" t="s">
        <v>49</v>
      </c>
      <c r="E8" s="108" t="s">
        <v>49</v>
      </c>
      <c r="F8" s="108">
        <v>1</v>
      </c>
      <c r="G8" s="108">
        <v>2</v>
      </c>
      <c r="H8" s="108">
        <v>3</v>
      </c>
      <c r="I8" s="108">
        <v>4</v>
      </c>
      <c r="J8" s="108">
        <v>5</v>
      </c>
      <c r="K8" s="108">
        <v>6</v>
      </c>
      <c r="L8" s="108">
        <v>7</v>
      </c>
      <c r="M8" s="108">
        <v>8</v>
      </c>
      <c r="N8" s="108">
        <v>9</v>
      </c>
      <c r="O8" s="108">
        <v>10</v>
      </c>
      <c r="P8" s="108"/>
      <c r="Q8" s="108">
        <v>11</v>
      </c>
      <c r="R8" s="108">
        <v>12</v>
      </c>
      <c r="S8" s="108">
        <v>13</v>
      </c>
      <c r="T8" s="108">
        <v>14</v>
      </c>
      <c r="U8" s="108">
        <v>15</v>
      </c>
      <c r="V8" s="108">
        <v>16</v>
      </c>
      <c r="W8" s="108">
        <v>17</v>
      </c>
      <c r="X8" s="108">
        <v>18</v>
      </c>
      <c r="Y8" s="108">
        <v>19</v>
      </c>
      <c r="Z8" s="108">
        <v>20</v>
      </c>
      <c r="AA8" s="108">
        <v>21</v>
      </c>
      <c r="AB8" s="108">
        <v>22</v>
      </c>
      <c r="AC8" s="108">
        <v>23</v>
      </c>
      <c r="AD8" s="108">
        <v>24</v>
      </c>
      <c r="AE8" s="108">
        <v>25</v>
      </c>
      <c r="AF8" s="108">
        <v>26</v>
      </c>
      <c r="AG8" s="108">
        <v>27</v>
      </c>
      <c r="AH8" s="108">
        <v>28</v>
      </c>
      <c r="AI8" s="108">
        <v>29</v>
      </c>
      <c r="AJ8" s="108">
        <v>30</v>
      </c>
      <c r="AK8" s="108">
        <v>31</v>
      </c>
      <c r="AL8" s="108">
        <v>32</v>
      </c>
      <c r="AM8" s="108">
        <v>33</v>
      </c>
      <c r="AN8" s="108">
        <v>34</v>
      </c>
      <c r="AO8" s="108">
        <v>35</v>
      </c>
      <c r="AP8" s="108">
        <v>36</v>
      </c>
      <c r="AQ8" s="108">
        <v>37</v>
      </c>
      <c r="AR8" s="108">
        <v>38</v>
      </c>
      <c r="AS8" s="108">
        <v>39</v>
      </c>
      <c r="AT8" s="108">
        <v>40</v>
      </c>
      <c r="AU8" s="108">
        <v>41</v>
      </c>
      <c r="AV8" s="108">
        <v>42</v>
      </c>
      <c r="AW8" s="108">
        <v>43</v>
      </c>
      <c r="AX8" s="108">
        <v>44</v>
      </c>
      <c r="AY8" s="108">
        <v>45</v>
      </c>
      <c r="AZ8" s="108">
        <v>46</v>
      </c>
      <c r="BA8" s="108">
        <v>47</v>
      </c>
      <c r="BB8" s="108">
        <v>48</v>
      </c>
      <c r="BC8" s="108">
        <v>49</v>
      </c>
      <c r="BD8" s="108">
        <v>50</v>
      </c>
      <c r="BE8" s="108">
        <v>51</v>
      </c>
      <c r="BF8" s="108">
        <v>52</v>
      </c>
      <c r="BG8" s="108">
        <v>53</v>
      </c>
      <c r="BH8" s="108">
        <v>54</v>
      </c>
      <c r="BI8" s="108">
        <v>55</v>
      </c>
    </row>
    <row r="9" s="87" customFormat="1" ht="21.75" customHeight="1" spans="1:61">
      <c r="A9" s="109"/>
      <c r="B9" s="109"/>
      <c r="C9" s="109"/>
      <c r="D9" s="109"/>
      <c r="E9" s="109"/>
      <c r="F9" s="110"/>
      <c r="G9" s="110"/>
      <c r="H9" s="110"/>
      <c r="I9" s="110"/>
      <c r="J9" s="110"/>
      <c r="K9" s="110"/>
      <c r="L9" s="110"/>
      <c r="M9" s="110"/>
      <c r="N9" s="110"/>
      <c r="O9" s="110"/>
      <c r="P9" s="114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4"/>
      <c r="AI9" s="114"/>
      <c r="AJ9" s="110"/>
      <c r="AK9" s="110"/>
      <c r="AL9" s="110"/>
      <c r="AM9" s="110"/>
      <c r="AN9" s="110"/>
      <c r="AO9" s="110"/>
      <c r="AP9" s="114"/>
      <c r="AQ9" s="114"/>
      <c r="AR9" s="110"/>
      <c r="AS9" s="110"/>
      <c r="AT9" s="110"/>
      <c r="AU9" s="110"/>
      <c r="AV9" s="110"/>
      <c r="AW9" s="110"/>
      <c r="AX9" s="110"/>
      <c r="AY9" s="110"/>
      <c r="AZ9" s="110"/>
      <c r="BA9" s="110"/>
      <c r="BB9" s="110"/>
      <c r="BC9" s="110"/>
      <c r="BD9" s="110"/>
      <c r="BE9" s="110"/>
      <c r="BF9" s="110"/>
      <c r="BG9" s="110"/>
      <c r="BH9" s="110"/>
      <c r="BI9" s="110"/>
    </row>
    <row r="10" ht="24.95" customHeight="1" spans="1:61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 s="122"/>
      <c r="BB10" s="122"/>
      <c r="BC10" s="122"/>
      <c r="BD10" s="122"/>
      <c r="BE10" s="122"/>
      <c r="BF10" s="122"/>
      <c r="BG10"/>
      <c r="BH10"/>
      <c r="BI10"/>
    </row>
    <row r="11" ht="24.95" customHeight="1" spans="1:61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 s="122"/>
      <c r="BC11" s="122"/>
      <c r="BD11" s="122"/>
      <c r="BE11" s="122"/>
      <c r="BF11" s="122"/>
      <c r="BG11"/>
      <c r="BH11"/>
      <c r="BI11"/>
    </row>
    <row r="12" ht="24.95" customHeight="1" spans="1:61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 s="122"/>
      <c r="BC12" s="88"/>
      <c r="BD12"/>
      <c r="BE12" s="122"/>
      <c r="BF12" s="122"/>
      <c r="BG12"/>
      <c r="BH12"/>
      <c r="BI12"/>
    </row>
    <row r="13" ht="24.95" customHeight="1" spans="1:61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 s="122"/>
      <c r="AY13"/>
      <c r="AZ13"/>
      <c r="BA13"/>
      <c r="BB13" s="122"/>
      <c r="BC13" s="88"/>
      <c r="BD13" s="122"/>
      <c r="BE13" s="122"/>
      <c r="BF13" s="122"/>
      <c r="BG13"/>
      <c r="BH13"/>
      <c r="BI13"/>
    </row>
    <row r="14" ht="24.95" customHeight="1" spans="1:61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 s="122"/>
      <c r="BB14" s="122"/>
      <c r="BC14" s="88"/>
      <c r="BD14" s="122"/>
      <c r="BE14" s="122"/>
      <c r="BF14"/>
      <c r="BG14"/>
      <c r="BH14"/>
      <c r="BI14"/>
    </row>
    <row r="15" ht="24.95" customHeight="1" spans="1:61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 s="122"/>
      <c r="BA15" s="122"/>
      <c r="BB15" s="122"/>
      <c r="BC15" s="122"/>
      <c r="BD15" s="122"/>
      <c r="BE15"/>
      <c r="BF15"/>
      <c r="BG15"/>
      <c r="BH15"/>
      <c r="BI15"/>
    </row>
    <row r="16" ht="24.95" customHeight="1" spans="1:61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 s="122"/>
      <c r="AZ16" s="122"/>
      <c r="BA16" s="122"/>
      <c r="BB16" s="122"/>
      <c r="BC16" s="122"/>
      <c r="BD16"/>
      <c r="BE16"/>
      <c r="BF16"/>
      <c r="BG16"/>
      <c r="BH16"/>
      <c r="BI16"/>
    </row>
    <row r="17" ht="24.95" customHeight="1" spans="1:61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 s="122"/>
      <c r="AZ17"/>
      <c r="BA17"/>
      <c r="BB17"/>
      <c r="BC17" s="88"/>
      <c r="BD17"/>
      <c r="BE17"/>
      <c r="BF17"/>
      <c r="BG17"/>
      <c r="BH17"/>
      <c r="BI17"/>
    </row>
    <row r="18" ht="24.95" customHeight="1" spans="1:61">
      <c r="A18"/>
      <c r="B18"/>
      <c r="C18"/>
      <c r="D18"/>
      <c r="E18"/>
      <c r="F18"/>
      <c r="G18"/>
      <c r="H18"/>
      <c r="I18"/>
      <c r="J18"/>
      <c r="K18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 s="122"/>
      <c r="AY18"/>
      <c r="AZ18"/>
      <c r="BA18"/>
      <c r="BB18"/>
      <c r="BC18" s="88"/>
      <c r="BD18"/>
      <c r="BE18"/>
      <c r="BF18"/>
      <c r="BG18"/>
      <c r="BH18"/>
      <c r="BI18"/>
    </row>
    <row r="19" ht="24.95" customHeight="1" spans="1:61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 s="88"/>
      <c r="BD19"/>
      <c r="BE19"/>
      <c r="BF19"/>
      <c r="BG19"/>
      <c r="BH19"/>
      <c r="BI19"/>
    </row>
    <row r="20" ht="24.95" customHeight="1" spans="1:61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 s="88"/>
      <c r="BD20"/>
      <c r="BE20"/>
      <c r="BF20"/>
      <c r="BG20"/>
      <c r="BH20"/>
      <c r="BI20"/>
    </row>
    <row r="21" customHeight="1" spans="1:61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 s="88"/>
      <c r="BD21"/>
      <c r="BE21"/>
      <c r="BF21"/>
      <c r="BG21"/>
      <c r="BH21"/>
      <c r="BI21"/>
    </row>
    <row r="22" customHeight="1" spans="1:61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 s="88"/>
      <c r="BD22"/>
      <c r="BE22"/>
      <c r="BF22"/>
      <c r="BG22"/>
      <c r="BH22"/>
      <c r="BI22"/>
    </row>
    <row r="23" customHeight="1" spans="1:61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 s="88"/>
      <c r="BD23"/>
      <c r="BE23"/>
      <c r="BF23"/>
      <c r="BG23"/>
      <c r="BH23"/>
      <c r="BI23"/>
    </row>
    <row r="24" customHeight="1" spans="1:61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 s="88"/>
      <c r="BD24"/>
      <c r="BE24"/>
      <c r="BF24"/>
      <c r="BG24"/>
      <c r="BH24"/>
      <c r="BI24"/>
    </row>
    <row r="25" customHeight="1" spans="1:61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 s="88"/>
      <c r="BD25"/>
      <c r="BE25"/>
      <c r="BF25"/>
      <c r="BG25"/>
      <c r="BH25"/>
      <c r="BI25"/>
    </row>
    <row r="26" customHeight="1" spans="1:61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 s="88"/>
      <c r="BD26"/>
      <c r="BE26"/>
      <c r="BF26"/>
      <c r="BG26"/>
      <c r="BH26"/>
      <c r="BI26"/>
    </row>
    <row r="27" customHeight="1" spans="1:61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 s="88"/>
      <c r="BD27"/>
      <c r="BE27"/>
      <c r="BF27"/>
      <c r="BG27"/>
      <c r="BH27"/>
      <c r="BI27"/>
    </row>
  </sheetData>
  <sheetProtection formatCells="0" formatColumns="0" formatRows="0"/>
  <mergeCells count="37">
    <mergeCell ref="A3:R3"/>
    <mergeCell ref="BG4:BI4"/>
    <mergeCell ref="H5:Z5"/>
    <mergeCell ref="AA5:AY5"/>
    <mergeCell ref="AZ5:BF5"/>
    <mergeCell ref="J6:M6"/>
    <mergeCell ref="N6:P6"/>
    <mergeCell ref="R6:X6"/>
    <mergeCell ref="AB6:AI6"/>
    <mergeCell ref="AJ6:AQ6"/>
    <mergeCell ref="AR6:AT6"/>
    <mergeCell ref="AU6:AW6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Q6:Q7"/>
    <mergeCell ref="Y6:Y7"/>
    <mergeCell ref="Z6:Z7"/>
    <mergeCell ref="AA6:AA7"/>
    <mergeCell ref="AX6:AX7"/>
    <mergeCell ref="AY6:AY7"/>
    <mergeCell ref="AZ6:AZ7"/>
    <mergeCell ref="BA6:BA7"/>
    <mergeCell ref="BB6:BB7"/>
    <mergeCell ref="BC6:BC7"/>
    <mergeCell ref="BD6:BD7"/>
    <mergeCell ref="BE6:BE7"/>
    <mergeCell ref="BF6:BF7"/>
    <mergeCell ref="BG5:BG7"/>
    <mergeCell ref="BH6:BH7"/>
    <mergeCell ref="BI5:BI7"/>
  </mergeCells>
  <pageMargins left="0.75" right="0.75" top="1" bottom="1" header="0.5" footer="0.5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U30"/>
  <sheetViews>
    <sheetView showGridLines="0" showZeros="0" workbookViewId="0">
      <selection activeCell="A1" sqref="A1"/>
    </sheetView>
  </sheetViews>
  <sheetFormatPr defaultColWidth="6.875" defaultRowHeight="11.25"/>
  <cols>
    <col min="1" max="3" width="3.375" style="53" customWidth="1"/>
    <col min="4" max="4" width="14.125" style="53" customWidth="1"/>
    <col min="5" max="5" width="17.75" style="53" customWidth="1"/>
    <col min="6" max="6" width="12.75" style="53" customWidth="1"/>
    <col min="7" max="7" width="7.75" style="53" customWidth="1"/>
    <col min="8" max="8" width="6.875" style="53" customWidth="1"/>
    <col min="9" max="9" width="9" style="53" customWidth="1"/>
    <col min="10" max="21" width="12.375" style="53" customWidth="1"/>
    <col min="22" max="16384" width="6.875" style="53"/>
  </cols>
  <sheetData>
    <row r="1" ht="25.5" customHeight="1" spans="1:21">
      <c r="A1" s="54"/>
      <c r="B1" s="54"/>
      <c r="C1" s="54"/>
      <c r="D1" s="54"/>
      <c r="E1" s="55"/>
      <c r="F1" s="55"/>
      <c r="G1" s="55"/>
      <c r="H1" s="56"/>
      <c r="I1" s="55"/>
      <c r="J1" s="72"/>
      <c r="K1" s="72"/>
      <c r="L1" s="72"/>
      <c r="M1" s="72"/>
      <c r="N1" s="72"/>
      <c r="O1" s="72"/>
      <c r="P1" s="72"/>
      <c r="Q1" s="72"/>
      <c r="R1" s="72"/>
      <c r="S1" s="72"/>
      <c r="T1" s="72"/>
      <c r="U1" s="81" t="s">
        <v>233</v>
      </c>
    </row>
    <row r="2" ht="25.5" customHeight="1" spans="1:21">
      <c r="A2" s="57" t="s">
        <v>234</v>
      </c>
      <c r="B2" s="57"/>
      <c r="C2" s="57"/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57"/>
      <c r="P2" s="57"/>
      <c r="Q2" s="57"/>
      <c r="R2" s="57"/>
      <c r="S2" s="57"/>
      <c r="T2" s="57"/>
      <c r="U2" s="57"/>
    </row>
    <row r="3" ht="17.25" customHeight="1" spans="1:21">
      <c r="A3" s="58" t="s">
        <v>2</v>
      </c>
      <c r="B3" s="59"/>
      <c r="C3" s="59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72"/>
      <c r="U3" s="82" t="s">
        <v>3</v>
      </c>
    </row>
    <row r="4" ht="21" customHeight="1" spans="1:21">
      <c r="A4" s="60" t="s">
        <v>43</v>
      </c>
      <c r="B4" s="60"/>
      <c r="C4" s="60"/>
      <c r="D4" s="61" t="s">
        <v>156</v>
      </c>
      <c r="E4" s="61" t="s">
        <v>235</v>
      </c>
      <c r="F4" s="61"/>
      <c r="G4" s="61" t="s">
        <v>236</v>
      </c>
      <c r="H4" s="62" t="s">
        <v>237</v>
      </c>
      <c r="I4" s="73" t="s">
        <v>238</v>
      </c>
      <c r="J4" s="73" t="s">
        <v>214</v>
      </c>
      <c r="K4" s="74"/>
      <c r="L4" s="74"/>
      <c r="M4" s="74"/>
      <c r="N4" s="74"/>
      <c r="O4" s="74"/>
      <c r="P4" s="74"/>
      <c r="Q4" s="74"/>
      <c r="R4" s="74"/>
      <c r="S4" s="74"/>
      <c r="T4" s="76"/>
      <c r="U4" s="76" t="s">
        <v>239</v>
      </c>
    </row>
    <row r="5" ht="21" customHeight="1" spans="1:21">
      <c r="A5" s="63" t="s">
        <v>46</v>
      </c>
      <c r="B5" s="64" t="s">
        <v>47</v>
      </c>
      <c r="C5" s="64" t="s">
        <v>48</v>
      </c>
      <c r="D5" s="61"/>
      <c r="E5" s="61" t="s">
        <v>240</v>
      </c>
      <c r="F5" s="61" t="s">
        <v>241</v>
      </c>
      <c r="G5" s="61"/>
      <c r="H5" s="62"/>
      <c r="I5" s="61"/>
      <c r="J5" s="75" t="s">
        <v>10</v>
      </c>
      <c r="K5" s="73" t="s">
        <v>11</v>
      </c>
      <c r="L5" s="74"/>
      <c r="M5" s="74"/>
      <c r="N5" s="74"/>
      <c r="O5" s="74"/>
      <c r="P5" s="76"/>
      <c r="Q5" s="61" t="s">
        <v>12</v>
      </c>
      <c r="R5" s="83" t="s">
        <v>13</v>
      </c>
      <c r="S5" s="78" t="s">
        <v>14</v>
      </c>
      <c r="T5" s="84" t="s">
        <v>15</v>
      </c>
      <c r="U5" s="61"/>
    </row>
    <row r="6" ht="33" customHeight="1" spans="1:21">
      <c r="A6" s="63"/>
      <c r="B6" s="64"/>
      <c r="C6" s="64"/>
      <c r="D6" s="61"/>
      <c r="E6" s="61"/>
      <c r="F6" s="61"/>
      <c r="G6" s="61"/>
      <c r="H6" s="62"/>
      <c r="I6" s="61"/>
      <c r="J6" s="61"/>
      <c r="K6" s="77" t="s">
        <v>16</v>
      </c>
      <c r="L6" s="77" t="s">
        <v>17</v>
      </c>
      <c r="M6" s="77" t="s">
        <v>18</v>
      </c>
      <c r="N6" s="77" t="s">
        <v>19</v>
      </c>
      <c r="O6" s="77" t="s">
        <v>20</v>
      </c>
      <c r="P6" s="78" t="s">
        <v>21</v>
      </c>
      <c r="Q6" s="61"/>
      <c r="R6" s="85"/>
      <c r="S6" s="85"/>
      <c r="T6" s="60"/>
      <c r="U6" s="61"/>
    </row>
    <row r="7" s="51" customFormat="1" ht="13.5" customHeight="1" spans="1:21">
      <c r="A7" s="65" t="s">
        <v>49</v>
      </c>
      <c r="B7" s="65" t="s">
        <v>49</v>
      </c>
      <c r="C7" s="65" t="s">
        <v>49</v>
      </c>
      <c r="D7" s="65" t="s">
        <v>49</v>
      </c>
      <c r="E7" s="65" t="s">
        <v>49</v>
      </c>
      <c r="F7" s="65" t="s">
        <v>49</v>
      </c>
      <c r="G7" s="66">
        <v>1</v>
      </c>
      <c r="H7" s="66">
        <v>2</v>
      </c>
      <c r="I7" s="66">
        <v>3</v>
      </c>
      <c r="J7" s="66">
        <v>4</v>
      </c>
      <c r="K7" s="66">
        <v>5</v>
      </c>
      <c r="L7" s="66">
        <v>6</v>
      </c>
      <c r="M7" s="66">
        <v>7</v>
      </c>
      <c r="N7" s="66">
        <v>8</v>
      </c>
      <c r="O7" s="66">
        <v>9</v>
      </c>
      <c r="P7" s="66">
        <v>10</v>
      </c>
      <c r="Q7" s="66">
        <v>11</v>
      </c>
      <c r="R7" s="66">
        <v>12</v>
      </c>
      <c r="S7" s="66">
        <v>13</v>
      </c>
      <c r="T7" s="66">
        <v>14</v>
      </c>
      <c r="U7" s="66">
        <v>15</v>
      </c>
    </row>
    <row r="8" s="52" customFormat="1" ht="16.5" customHeight="1" spans="1:21">
      <c r="A8" s="67"/>
      <c r="B8" s="67"/>
      <c r="C8" s="67"/>
      <c r="D8" s="67"/>
      <c r="E8" s="67" t="s">
        <v>10</v>
      </c>
      <c r="F8" s="68"/>
      <c r="G8" s="69"/>
      <c r="H8" s="70">
        <f>H9</f>
        <v>10004</v>
      </c>
      <c r="I8" s="70"/>
      <c r="J8" s="79">
        <f t="shared" ref="J8:T8" si="0">J9</f>
        <v>250000</v>
      </c>
      <c r="K8" s="80">
        <f t="shared" si="0"/>
        <v>150000</v>
      </c>
      <c r="L8" s="80">
        <f t="shared" si="0"/>
        <v>150000</v>
      </c>
      <c r="M8" s="80">
        <f t="shared" si="0"/>
        <v>0</v>
      </c>
      <c r="N8" s="80">
        <f t="shared" si="0"/>
        <v>0</v>
      </c>
      <c r="O8" s="80">
        <f t="shared" si="0"/>
        <v>0</v>
      </c>
      <c r="P8" s="80">
        <f t="shared" si="0"/>
        <v>0</v>
      </c>
      <c r="Q8" s="80">
        <f t="shared" si="0"/>
        <v>100000</v>
      </c>
      <c r="R8" s="80">
        <f t="shared" si="0"/>
        <v>0</v>
      </c>
      <c r="S8" s="80">
        <f t="shared" si="0"/>
        <v>0</v>
      </c>
      <c r="T8" s="80">
        <f t="shared" si="0"/>
        <v>0</v>
      </c>
      <c r="U8" s="86"/>
    </row>
    <row r="9" ht="16.5" customHeight="1" spans="1:21">
      <c r="A9" s="67"/>
      <c r="B9" s="67"/>
      <c r="C9" s="67"/>
      <c r="D9" s="67" t="s">
        <v>205</v>
      </c>
      <c r="E9" s="67"/>
      <c r="F9" s="68"/>
      <c r="G9" s="69"/>
      <c r="H9" s="70">
        <f>SUM(H10:H14)</f>
        <v>10004</v>
      </c>
      <c r="I9" s="70"/>
      <c r="J9" s="79">
        <f t="shared" ref="J9:T9" si="1">SUM(J10:J14)</f>
        <v>250000</v>
      </c>
      <c r="K9" s="80">
        <f t="shared" si="1"/>
        <v>150000</v>
      </c>
      <c r="L9" s="80">
        <f t="shared" si="1"/>
        <v>150000</v>
      </c>
      <c r="M9" s="80">
        <f t="shared" si="1"/>
        <v>0</v>
      </c>
      <c r="N9" s="80">
        <f t="shared" si="1"/>
        <v>0</v>
      </c>
      <c r="O9" s="80">
        <f t="shared" si="1"/>
        <v>0</v>
      </c>
      <c r="P9" s="80">
        <f t="shared" si="1"/>
        <v>0</v>
      </c>
      <c r="Q9" s="80">
        <f t="shared" si="1"/>
        <v>100000</v>
      </c>
      <c r="R9" s="80">
        <f t="shared" si="1"/>
        <v>0</v>
      </c>
      <c r="S9" s="80">
        <f t="shared" si="1"/>
        <v>0</v>
      </c>
      <c r="T9" s="80">
        <f t="shared" si="1"/>
        <v>0</v>
      </c>
      <c r="U9" s="86"/>
    </row>
    <row r="10" ht="16.5" customHeight="1" spans="1:21">
      <c r="A10" s="67" t="s">
        <v>50</v>
      </c>
      <c r="B10" s="67" t="s">
        <v>52</v>
      </c>
      <c r="C10" s="67" t="s">
        <v>60</v>
      </c>
      <c r="D10" s="67" t="s">
        <v>206</v>
      </c>
      <c r="E10" s="67" t="s">
        <v>220</v>
      </c>
      <c r="F10" s="68" t="s">
        <v>242</v>
      </c>
      <c r="G10" s="69"/>
      <c r="H10" s="70">
        <v>1</v>
      </c>
      <c r="I10" s="70" t="s">
        <v>243</v>
      </c>
      <c r="J10" s="79">
        <v>20000</v>
      </c>
      <c r="K10" s="80">
        <v>20000</v>
      </c>
      <c r="L10" s="80">
        <v>20000</v>
      </c>
      <c r="M10" s="80">
        <v>0</v>
      </c>
      <c r="N10" s="80">
        <v>0</v>
      </c>
      <c r="O10" s="80">
        <v>0</v>
      </c>
      <c r="P10" s="80">
        <v>0</v>
      </c>
      <c r="Q10" s="80">
        <v>0</v>
      </c>
      <c r="R10" s="80">
        <v>0</v>
      </c>
      <c r="S10" s="80">
        <v>0</v>
      </c>
      <c r="T10" s="80">
        <v>0</v>
      </c>
      <c r="U10" s="86"/>
    </row>
    <row r="11" ht="16.5" customHeight="1" spans="1:21">
      <c r="A11" s="67" t="s">
        <v>78</v>
      </c>
      <c r="B11" s="67" t="s">
        <v>80</v>
      </c>
      <c r="C11" s="67" t="s">
        <v>82</v>
      </c>
      <c r="D11" s="67" t="s">
        <v>206</v>
      </c>
      <c r="E11" s="67" t="s">
        <v>223</v>
      </c>
      <c r="F11" s="68" t="s">
        <v>242</v>
      </c>
      <c r="G11" s="69"/>
      <c r="H11" s="70">
        <v>10000</v>
      </c>
      <c r="I11" s="70" t="s">
        <v>244</v>
      </c>
      <c r="J11" s="79">
        <v>100000</v>
      </c>
      <c r="K11" s="80">
        <v>0</v>
      </c>
      <c r="L11" s="80">
        <v>0</v>
      </c>
      <c r="M11" s="80">
        <v>0</v>
      </c>
      <c r="N11" s="80">
        <v>0</v>
      </c>
      <c r="O11" s="80">
        <v>0</v>
      </c>
      <c r="P11" s="80">
        <v>0</v>
      </c>
      <c r="Q11" s="80">
        <v>100000</v>
      </c>
      <c r="R11" s="80">
        <v>0</v>
      </c>
      <c r="S11" s="80">
        <v>0</v>
      </c>
      <c r="T11" s="80">
        <v>0</v>
      </c>
      <c r="U11" s="86"/>
    </row>
    <row r="12" ht="16.5" customHeight="1" spans="1:21">
      <c r="A12" s="67" t="s">
        <v>50</v>
      </c>
      <c r="B12" s="67" t="s">
        <v>52</v>
      </c>
      <c r="C12" s="67" t="s">
        <v>60</v>
      </c>
      <c r="D12" s="67" t="s">
        <v>206</v>
      </c>
      <c r="E12" s="67" t="s">
        <v>221</v>
      </c>
      <c r="F12" s="68" t="s">
        <v>242</v>
      </c>
      <c r="G12" s="69"/>
      <c r="H12" s="70">
        <v>1</v>
      </c>
      <c r="I12" s="70" t="s">
        <v>243</v>
      </c>
      <c r="J12" s="79">
        <v>20000</v>
      </c>
      <c r="K12" s="80">
        <v>20000</v>
      </c>
      <c r="L12" s="80">
        <v>20000</v>
      </c>
      <c r="M12" s="80">
        <v>0</v>
      </c>
      <c r="N12" s="80">
        <v>0</v>
      </c>
      <c r="O12" s="80">
        <v>0</v>
      </c>
      <c r="P12" s="80">
        <v>0</v>
      </c>
      <c r="Q12" s="80">
        <v>0</v>
      </c>
      <c r="R12" s="80">
        <v>0</v>
      </c>
      <c r="S12" s="80">
        <v>0</v>
      </c>
      <c r="T12" s="80">
        <v>0</v>
      </c>
      <c r="U12" s="86"/>
    </row>
    <row r="13" ht="16.5" customHeight="1" spans="1:21">
      <c r="A13" s="67" t="s">
        <v>50</v>
      </c>
      <c r="B13" s="67" t="s">
        <v>52</v>
      </c>
      <c r="C13" s="67" t="s">
        <v>60</v>
      </c>
      <c r="D13" s="67" t="s">
        <v>206</v>
      </c>
      <c r="E13" s="67" t="s">
        <v>218</v>
      </c>
      <c r="F13" s="68" t="s">
        <v>242</v>
      </c>
      <c r="G13" s="69"/>
      <c r="H13" s="70">
        <v>1</v>
      </c>
      <c r="I13" s="70" t="s">
        <v>243</v>
      </c>
      <c r="J13" s="79">
        <v>80000</v>
      </c>
      <c r="K13" s="80">
        <v>80000</v>
      </c>
      <c r="L13" s="80">
        <v>80000</v>
      </c>
      <c r="M13" s="80">
        <v>0</v>
      </c>
      <c r="N13" s="80">
        <v>0</v>
      </c>
      <c r="O13" s="80">
        <v>0</v>
      </c>
      <c r="P13" s="80">
        <v>0</v>
      </c>
      <c r="Q13" s="80">
        <v>0</v>
      </c>
      <c r="R13" s="80">
        <v>0</v>
      </c>
      <c r="S13" s="80">
        <v>0</v>
      </c>
      <c r="T13" s="80">
        <v>0</v>
      </c>
      <c r="U13" s="86"/>
    </row>
    <row r="14" ht="16.5" customHeight="1" spans="1:21">
      <c r="A14" s="67" t="s">
        <v>50</v>
      </c>
      <c r="B14" s="67" t="s">
        <v>52</v>
      </c>
      <c r="C14" s="67" t="s">
        <v>60</v>
      </c>
      <c r="D14" s="67" t="s">
        <v>206</v>
      </c>
      <c r="E14" s="67" t="s">
        <v>222</v>
      </c>
      <c r="F14" s="68" t="s">
        <v>242</v>
      </c>
      <c r="G14" s="69"/>
      <c r="H14" s="70">
        <v>1</v>
      </c>
      <c r="I14" s="70" t="s">
        <v>243</v>
      </c>
      <c r="J14" s="79">
        <v>30000</v>
      </c>
      <c r="K14" s="80">
        <v>30000</v>
      </c>
      <c r="L14" s="80">
        <v>30000</v>
      </c>
      <c r="M14" s="80">
        <v>0</v>
      </c>
      <c r="N14" s="80">
        <v>0</v>
      </c>
      <c r="O14" s="80">
        <v>0</v>
      </c>
      <c r="P14" s="80">
        <v>0</v>
      </c>
      <c r="Q14" s="80">
        <v>0</v>
      </c>
      <c r="R14" s="80">
        <v>0</v>
      </c>
      <c r="S14" s="80">
        <v>0</v>
      </c>
      <c r="T14" s="80">
        <v>0</v>
      </c>
      <c r="U14" s="86"/>
    </row>
    <row r="15" spans="3:20">
      <c r="C15" s="71"/>
      <c r="D15" s="71"/>
      <c r="E15" s="71"/>
      <c r="F15" s="71"/>
      <c r="G15" s="71"/>
      <c r="H15" s="71"/>
      <c r="I15" s="71"/>
      <c r="K15" s="71"/>
      <c r="L15" s="71"/>
      <c r="M15" s="71"/>
      <c r="N15" s="71"/>
      <c r="O15" s="71"/>
      <c r="P15" s="71"/>
      <c r="Q15" s="71"/>
      <c r="R15" s="71"/>
      <c r="S15" s="71"/>
      <c r="T15" s="71"/>
    </row>
    <row r="16" spans="3:20">
      <c r="C16" s="71"/>
      <c r="G16" s="71"/>
      <c r="K16" s="71"/>
      <c r="L16" s="71"/>
      <c r="M16" s="71"/>
      <c r="N16" s="71"/>
      <c r="O16" s="71"/>
      <c r="P16" s="71"/>
      <c r="Q16" s="71"/>
      <c r="R16" s="71"/>
      <c r="S16" s="71"/>
      <c r="T16" s="71"/>
    </row>
    <row r="17" spans="7:20">
      <c r="G17" s="71"/>
      <c r="K17" s="71"/>
      <c r="L17" s="71"/>
      <c r="M17" s="71"/>
      <c r="N17" s="71"/>
      <c r="O17" s="71"/>
      <c r="P17" s="71"/>
      <c r="Q17" s="71"/>
      <c r="R17" s="71"/>
      <c r="S17" s="71"/>
      <c r="T17" s="71"/>
    </row>
    <row r="18" spans="7:20">
      <c r="G18" s="71"/>
      <c r="K18" s="71"/>
      <c r="L18" s="71"/>
      <c r="M18" s="71"/>
      <c r="N18" s="71"/>
      <c r="O18" s="71"/>
      <c r="P18" s="71"/>
      <c r="Q18" s="71"/>
      <c r="S18" s="71"/>
      <c r="T18" s="71"/>
    </row>
    <row r="19" spans="7:20">
      <c r="G19" s="71"/>
      <c r="H19" s="71"/>
      <c r="J19" s="71"/>
      <c r="L19" s="71"/>
      <c r="M19" s="71"/>
      <c r="N19" s="71"/>
      <c r="O19" s="71"/>
      <c r="P19" s="71"/>
      <c r="Q19" s="71"/>
      <c r="S19" s="71"/>
      <c r="T19" s="71"/>
    </row>
    <row r="20" spans="7:19">
      <c r="G20" s="71"/>
      <c r="H20" s="71"/>
      <c r="K20" s="71"/>
      <c r="L20" s="71"/>
      <c r="M20" s="71"/>
      <c r="N20" s="71"/>
      <c r="O20" s="71"/>
      <c r="P20" s="71"/>
      <c r="Q20" s="71"/>
      <c r="R20" s="71"/>
      <c r="S20" s="71"/>
    </row>
    <row r="21" spans="11:19">
      <c r="K21" s="71"/>
      <c r="L21" s="71"/>
      <c r="M21" s="71"/>
      <c r="N21" s="71"/>
      <c r="O21" s="71"/>
      <c r="P21" s="71"/>
      <c r="Q21" s="71"/>
      <c r="R21" s="71"/>
      <c r="S21" s="71"/>
    </row>
    <row r="22" spans="10:19">
      <c r="J22" s="71"/>
      <c r="L22" s="71"/>
      <c r="M22" s="71"/>
      <c r="N22" s="71"/>
      <c r="O22" s="71"/>
      <c r="P22" s="71"/>
      <c r="Q22" s="71"/>
      <c r="R22" s="71"/>
      <c r="S22" s="71"/>
    </row>
    <row r="23" spans="12:19">
      <c r="L23" s="71"/>
      <c r="M23" s="71"/>
      <c r="N23" s="71"/>
      <c r="O23" s="71"/>
      <c r="P23" s="71"/>
      <c r="Q23" s="71"/>
      <c r="S23" s="71"/>
    </row>
    <row r="24" spans="4:19">
      <c r="D24" s="71"/>
      <c r="K24" s="71"/>
      <c r="L24" s="71"/>
      <c r="M24" s="71"/>
      <c r="N24" s="71"/>
      <c r="O24" s="71"/>
      <c r="R24" s="71"/>
      <c r="S24" s="71"/>
    </row>
    <row r="25" spans="10:19">
      <c r="J25" s="71"/>
      <c r="K25" s="71"/>
      <c r="L25" s="71"/>
      <c r="M25" s="71"/>
      <c r="N25" s="71"/>
      <c r="O25" s="71"/>
      <c r="R25" s="71"/>
      <c r="S25" s="71"/>
    </row>
    <row r="26" spans="18:18">
      <c r="R26" s="71"/>
    </row>
    <row r="27" spans="18:18">
      <c r="R27" s="71"/>
    </row>
    <row r="28" spans="18:18">
      <c r="R28" s="71"/>
    </row>
    <row r="29" spans="16:17">
      <c r="P29" s="71"/>
      <c r="Q29" s="71"/>
    </row>
    <row r="30" spans="12:17">
      <c r="L30" s="71"/>
      <c r="M30" s="71"/>
      <c r="N30" s="71"/>
      <c r="O30" s="71"/>
      <c r="P30" s="71"/>
      <c r="Q30" s="71"/>
    </row>
  </sheetData>
  <sheetProtection formatCells="0" formatColumns="0" formatRows="0"/>
  <mergeCells count="21">
    <mergeCell ref="A2:U2"/>
    <mergeCell ref="A3:S3"/>
    <mergeCell ref="A4:C4"/>
    <mergeCell ref="E4:F4"/>
    <mergeCell ref="J4:T4"/>
    <mergeCell ref="K5:P5"/>
    <mergeCell ref="A5:A6"/>
    <mergeCell ref="B5:B6"/>
    <mergeCell ref="C5:C6"/>
    <mergeCell ref="D4:D6"/>
    <mergeCell ref="E5:E6"/>
    <mergeCell ref="F5:F6"/>
    <mergeCell ref="G4:G6"/>
    <mergeCell ref="H4:H6"/>
    <mergeCell ref="I4:I6"/>
    <mergeCell ref="J5:J6"/>
    <mergeCell ref="Q5:Q6"/>
    <mergeCell ref="R5:R6"/>
    <mergeCell ref="S5:S6"/>
    <mergeCell ref="T5:T6"/>
    <mergeCell ref="U4:U6"/>
  </mergeCells>
  <printOptions horizontalCentered="1"/>
  <pageMargins left="0.196850393700787" right="0.196850393700787" top="0.393700787401575" bottom="0.393700787401575" header="0" footer="0"/>
  <pageSetup paperSize="9" scale="59" orientation="landscape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收支预算总表1</vt:lpstr>
      <vt:lpstr>支出预算分类汇总表(按支出功能分类)2</vt:lpstr>
      <vt:lpstr>支出预算总表(经济分类)3</vt:lpstr>
      <vt:lpstr>支出预算明细表4</vt:lpstr>
      <vt:lpstr>项目支出明细表5</vt:lpstr>
      <vt:lpstr>一般公共预算支出明细表6</vt:lpstr>
      <vt:lpstr>财政拨款支出明细表7</vt:lpstr>
      <vt:lpstr>政府性基金支出明细表8</vt:lpstr>
      <vt:lpstr>政府采购预算表9</vt:lpstr>
      <vt:lpstr>“三公”经费支出预算表10</vt:lpstr>
      <vt:lpstr>重点项目预算的绩效目标表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2018-03-13T10:51:00Z</dcterms:created>
  <dcterms:modified xsi:type="dcterms:W3CDTF">2020-10-30T09:09:07Z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329434</vt:i4>
  </property>
  <property fmtid="{D5CDD505-2E9C-101B-9397-08002B2CF9AE}" pid="3" name="KSOProductBuildVer">
    <vt:lpwstr>2052-11.1.0.9999</vt:lpwstr>
  </property>
</Properties>
</file>